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2_共通\2-18-1中小企業成長応援ファンド\03_助成金交付要領等\02_報告書様式\01_様式\07_様式第５号（実績報告）\HP掲載用\"/>
    </mc:Choice>
  </mc:AlternateContent>
  <xr:revisionPtr revIDLastSave="0" documentId="13_ncr:1_{08A9663B-AE96-4019-AC6D-BC79A52CB354}" xr6:coauthVersionLast="47" xr6:coauthVersionMax="47" xr10:uidLastSave="{00000000-0000-0000-0000-000000000000}"/>
  <bookViews>
    <workbookView xWindow="-110" yWindow="-110" windowWidth="25820" windowHeight="13900" tabRatio="750" activeTab="2" xr2:uid="{2A7D9C21-73B0-4BA3-BC22-8495F1D595AC}"/>
  </bookViews>
  <sheets>
    <sheet name="様式第５号" sheetId="46" r:id="rId1"/>
    <sheet name="(別紙)実績報告書" sheetId="32" r:id="rId2"/>
    <sheet name="(別紙)収支及び助成対象経費実績一覧" sheetId="44" r:id="rId3"/>
    <sheet name="(別紙)支出明細表" sheetId="45" r:id="rId4"/>
  </sheets>
  <definedNames>
    <definedName name="_xlnm.Print_Area" localSheetId="3">'(別紙)支出明細表'!$A$1:$J$53</definedName>
    <definedName name="_xlnm.Print_Area" localSheetId="1">'(別紙)実績報告書'!$A$1:$F$18</definedName>
    <definedName name="_xlnm.Print_Area" localSheetId="2">'(別紙)収支及び助成対象経費実績一覧'!$A$1:$I$36</definedName>
    <definedName name="_xlnm.Print_Area" localSheetId="0">様式第５号!$A$1:$U$41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44" l="1"/>
  <c r="F35" i="44"/>
  <c r="D35" i="44"/>
  <c r="D6" i="44" s="1"/>
  <c r="H36" i="44"/>
  <c r="E35" i="45"/>
  <c r="F46" i="45"/>
  <c r="F42" i="45"/>
  <c r="F38" i="45"/>
  <c r="E51" i="45"/>
  <c r="E50" i="45"/>
  <c r="E49" i="45"/>
  <c r="E48" i="45"/>
  <c r="E47" i="45"/>
  <c r="E46" i="45"/>
  <c r="G46" i="45" s="1"/>
  <c r="E45" i="45"/>
  <c r="E44" i="45"/>
  <c r="E43" i="45"/>
  <c r="E42" i="45"/>
  <c r="E41" i="45"/>
  <c r="E40" i="45"/>
  <c r="E39" i="45"/>
  <c r="E38" i="45"/>
  <c r="E37" i="45"/>
  <c r="H27" i="44"/>
  <c r="H25" i="44"/>
  <c r="H26" i="44"/>
  <c r="H28" i="44"/>
  <c r="H29" i="44"/>
  <c r="H30" i="44"/>
  <c r="H31" i="44"/>
  <c r="H32" i="44"/>
  <c r="H33" i="44"/>
  <c r="H34" i="44"/>
  <c r="F7" i="45"/>
  <c r="F39" i="45" s="1"/>
  <c r="F8" i="45"/>
  <c r="F40" i="45" s="1"/>
  <c r="F25" i="45"/>
  <c r="F26" i="45"/>
  <c r="F27" i="45"/>
  <c r="F28" i="45"/>
  <c r="F29" i="45"/>
  <c r="F30" i="45"/>
  <c r="F31" i="45"/>
  <c r="F32" i="45"/>
  <c r="F33" i="45"/>
  <c r="F34" i="45"/>
  <c r="F5" i="45"/>
  <c r="F6" i="45"/>
  <c r="F9" i="45"/>
  <c r="F41" i="45" s="1"/>
  <c r="F10" i="45"/>
  <c r="F11" i="45"/>
  <c r="F43" i="45" s="1"/>
  <c r="F12" i="45"/>
  <c r="F44" i="45" s="1"/>
  <c r="F13" i="45"/>
  <c r="F45" i="45" s="1"/>
  <c r="F14" i="45"/>
  <c r="F15" i="45"/>
  <c r="F47" i="45" s="1"/>
  <c r="F16" i="45"/>
  <c r="F48" i="45" s="1"/>
  <c r="F17" i="45"/>
  <c r="F49" i="45" s="1"/>
  <c r="F18" i="45"/>
  <c r="F50" i="45" s="1"/>
  <c r="F19" i="45"/>
  <c r="F51" i="45" s="1"/>
  <c r="F20" i="45"/>
  <c r="F21" i="45"/>
  <c r="F22" i="45"/>
  <c r="F23" i="45"/>
  <c r="F24" i="45"/>
  <c r="E5" i="44"/>
  <c r="H15" i="44"/>
  <c r="H16" i="44"/>
  <c r="H17" i="44"/>
  <c r="H18" i="44"/>
  <c r="H19" i="44"/>
  <c r="H20" i="44"/>
  <c r="H21" i="44"/>
  <c r="H22" i="44"/>
  <c r="H23" i="44"/>
  <c r="H24" i="44"/>
  <c r="H35" i="44" l="1"/>
  <c r="G49" i="45"/>
  <c r="G50" i="45"/>
  <c r="G42" i="45"/>
  <c r="G41" i="45"/>
  <c r="F35" i="45"/>
  <c r="H35" i="45" s="1"/>
  <c r="G45" i="45"/>
  <c r="G43" i="45"/>
  <c r="G44" i="45"/>
  <c r="G39" i="45"/>
  <c r="F37" i="45"/>
  <c r="G37" i="45" s="1"/>
  <c r="E52" i="45"/>
  <c r="G48" i="45"/>
  <c r="G38" i="45"/>
  <c r="G47" i="45"/>
  <c r="G51" i="45"/>
  <c r="D7" i="44"/>
  <c r="G40" i="45"/>
  <c r="E6" i="44"/>
  <c r="E7" i="44" s="1"/>
  <c r="F52" i="45" l="1"/>
  <c r="G52" i="45"/>
  <c r="H52" i="4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</authors>
  <commentList>
    <comment ref="F13" authorId="0" shapeId="0" xr:uid="{BC1D9328-9EA3-43A7-88EF-4DC038BEB35B}">
      <text>
        <r>
          <rPr>
            <b/>
            <sz val="9"/>
            <color indexed="81"/>
            <rFont val="ＭＳ Ｐゴシック"/>
            <family val="3"/>
            <charset val="128"/>
          </rPr>
          <t>年度末（３月）より前に事業が終了する場合は、終了する月を記入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<sst xmlns="http://schemas.openxmlformats.org/spreadsheetml/2006/main" count="130" uniqueCount="122">
  <si>
    <t>１．事業の名称</t>
    <rPh sb="2" eb="4">
      <t>ジギョウ</t>
    </rPh>
    <rPh sb="5" eb="7">
      <t>メイショウ</t>
    </rPh>
    <phoneticPr fontId="2"/>
  </si>
  <si>
    <t>２．事業の内容（概要）及び成果</t>
    <rPh sb="2" eb="4">
      <t>ジギョウ</t>
    </rPh>
    <rPh sb="5" eb="7">
      <t>ナイヨウ</t>
    </rPh>
    <rPh sb="8" eb="10">
      <t>ガイヨウ</t>
    </rPh>
    <rPh sb="11" eb="12">
      <t>オヨ</t>
    </rPh>
    <rPh sb="13" eb="15">
      <t>セイカ</t>
    </rPh>
    <phoneticPr fontId="2"/>
  </si>
  <si>
    <t>３．今後の課題</t>
    <rPh sb="2" eb="4">
      <t>コンゴ</t>
    </rPh>
    <rPh sb="5" eb="7">
      <t>カダイ</t>
    </rPh>
    <phoneticPr fontId="2"/>
  </si>
  <si>
    <t>（単位：円）</t>
    <rPh sb="1" eb="3">
      <t>タンイ</t>
    </rPh>
    <rPh sb="4" eb="5">
      <t>エン</t>
    </rPh>
    <phoneticPr fontId="2"/>
  </si>
  <si>
    <t>費用科目</t>
    <rPh sb="0" eb="2">
      <t>ヒヨウ</t>
    </rPh>
    <rPh sb="2" eb="4">
      <t>カモク</t>
    </rPh>
    <phoneticPr fontId="2"/>
  </si>
  <si>
    <t>支払日</t>
    <rPh sb="0" eb="2">
      <t>シハライ</t>
    </rPh>
    <rPh sb="2" eb="3">
      <t>ビ</t>
    </rPh>
    <phoneticPr fontId="2"/>
  </si>
  <si>
    <t>支払額</t>
    <rPh sb="0" eb="2">
      <t>シハライ</t>
    </rPh>
    <rPh sb="2" eb="3">
      <t>ガク</t>
    </rPh>
    <phoneticPr fontId="2"/>
  </si>
  <si>
    <t>うち</t>
    <phoneticPr fontId="2"/>
  </si>
  <si>
    <t>摘　要</t>
    <rPh sb="0" eb="1">
      <t>テキ</t>
    </rPh>
    <rPh sb="2" eb="3">
      <t>ヨウ</t>
    </rPh>
    <phoneticPr fontId="2"/>
  </si>
  <si>
    <t>消費税額</t>
    <rPh sb="0" eb="3">
      <t>ショウヒゼイ</t>
    </rPh>
    <rPh sb="3" eb="4">
      <t>ガク</t>
    </rPh>
    <phoneticPr fontId="2"/>
  </si>
  <si>
    <t>相手先</t>
    <rPh sb="0" eb="3">
      <t>アイテサキ</t>
    </rPh>
    <phoneticPr fontId="2"/>
  </si>
  <si>
    <t>合　計</t>
    <rPh sb="0" eb="1">
      <t>ゴウ</t>
    </rPh>
    <rPh sb="2" eb="3">
      <t>ケイ</t>
    </rPh>
    <phoneticPr fontId="2"/>
  </si>
  <si>
    <t>助成対象経費項目</t>
    <rPh sb="0" eb="2">
      <t>ジョセイ</t>
    </rPh>
    <rPh sb="2" eb="4">
      <t>タイショウ</t>
    </rPh>
    <rPh sb="4" eb="6">
      <t>ケイヒ</t>
    </rPh>
    <rPh sb="6" eb="8">
      <t>コウモク</t>
    </rPh>
    <phoneticPr fontId="2"/>
  </si>
  <si>
    <t>（１）収入</t>
    <rPh sb="3" eb="5">
      <t>シュウニュウ</t>
    </rPh>
    <phoneticPr fontId="2"/>
  </si>
  <si>
    <t>助成金</t>
    <rPh sb="0" eb="3">
      <t>ジョセイキン</t>
    </rPh>
    <phoneticPr fontId="2"/>
  </si>
  <si>
    <t>（２）支出</t>
    <rPh sb="3" eb="5">
      <t>シシュツ</t>
    </rPh>
    <phoneticPr fontId="2"/>
  </si>
  <si>
    <t>金額合計</t>
    <rPh sb="0" eb="2">
      <t>キンガク</t>
    </rPh>
    <rPh sb="2" eb="3">
      <t>ゴウ</t>
    </rPh>
    <rPh sb="3" eb="4">
      <t>ケイ</t>
    </rPh>
    <phoneticPr fontId="2"/>
  </si>
  <si>
    <t>４．収支及び助成対象経費実績一覧</t>
    <rPh sb="2" eb="4">
      <t>シュウシ</t>
    </rPh>
    <rPh sb="4" eb="5">
      <t>オヨ</t>
    </rPh>
    <rPh sb="6" eb="8">
      <t>ジョセイ</t>
    </rPh>
    <rPh sb="8" eb="10">
      <t>タイショウ</t>
    </rPh>
    <rPh sb="10" eb="12">
      <t>ケイヒ</t>
    </rPh>
    <rPh sb="12" eb="14">
      <t>ジッセキ</t>
    </rPh>
    <rPh sb="14" eb="16">
      <t>イチラン</t>
    </rPh>
    <phoneticPr fontId="2"/>
  </si>
  <si>
    <t>５．支出明細表</t>
    <rPh sb="2" eb="4">
      <t>シシュツ</t>
    </rPh>
    <rPh sb="4" eb="6">
      <t>メイサイ</t>
    </rPh>
    <rPh sb="6" eb="7">
      <t>ヒョウ</t>
    </rPh>
    <phoneticPr fontId="2"/>
  </si>
  <si>
    <t>助成対象事業費
合計(Ａ)</t>
    <rPh sb="0" eb="2">
      <t>ジョセイ</t>
    </rPh>
    <rPh sb="2" eb="4">
      <t>タイショウ</t>
    </rPh>
    <rPh sb="4" eb="7">
      <t>ジギョウヒ</t>
    </rPh>
    <rPh sb="8" eb="10">
      <t>ゴウケイ</t>
    </rPh>
    <phoneticPr fontId="2"/>
  </si>
  <si>
    <t>金額（税抜）</t>
    <rPh sb="0" eb="1">
      <t>キン</t>
    </rPh>
    <rPh sb="1" eb="2">
      <t>ガク</t>
    </rPh>
    <rPh sb="3" eb="4">
      <t>ゼイ</t>
    </rPh>
    <rPh sb="4" eb="5">
      <t>ヌ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</si>
  <si>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</si>
  <si>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</si>
  <si>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</si>
  <si>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</si>
  <si>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</si>
  <si>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</si>
  <si>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</si>
  <si>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</si>
  <si>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</si>
  <si>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</si>
  <si>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（単位：円）</t>
    <phoneticPr fontId="2"/>
  </si>
  <si>
    <t>消費税額</t>
    <rPh sb="0" eb="4">
      <t>ショウヒゼイガク</t>
    </rPh>
    <phoneticPr fontId="2"/>
  </si>
  <si>
    <t>税抜額</t>
    <rPh sb="0" eb="3">
      <t>ゼイヌキガク</t>
    </rPh>
    <phoneticPr fontId="2"/>
  </si>
  <si>
    <t>研究開発費</t>
    <rPh sb="0" eb="2">
      <t>ケンキュウ</t>
    </rPh>
    <rPh sb="2" eb="5">
      <t>カイハツヒ</t>
    </rPh>
    <phoneticPr fontId="2"/>
  </si>
  <si>
    <t>見本市等出展経費</t>
    <rPh sb="0" eb="4">
      <t>ミホンイチトウ</t>
    </rPh>
    <rPh sb="4" eb="8">
      <t>シュッテンケイヒ</t>
    </rPh>
    <phoneticPr fontId="2"/>
  </si>
  <si>
    <t>設備整備費</t>
    <rPh sb="0" eb="5">
      <t>セツビセイビヒ</t>
    </rPh>
    <phoneticPr fontId="2"/>
  </si>
  <si>
    <t>工具器具・備品費</t>
    <rPh sb="0" eb="2">
      <t>コウグ</t>
    </rPh>
    <rPh sb="2" eb="4">
      <t>キグ</t>
    </rPh>
    <rPh sb="5" eb="7">
      <t>ビヒン</t>
    </rPh>
    <rPh sb="7" eb="8">
      <t>ヒ</t>
    </rPh>
    <phoneticPr fontId="2"/>
  </si>
  <si>
    <t>合計</t>
    <rPh sb="0" eb="2">
      <t>ゴウケイ</t>
    </rPh>
    <phoneticPr fontId="2"/>
  </si>
  <si>
    <t>No.</t>
    <phoneticPr fontId="2"/>
  </si>
  <si>
    <t>税抜額→</t>
    <rPh sb="0" eb="3">
      <t>ゼイヌキガク</t>
    </rPh>
    <phoneticPr fontId="2"/>
  </si>
  <si>
    <t>費用科目リスト</t>
    <rPh sb="0" eb="2">
      <t>ヒヨウ</t>
    </rPh>
    <rPh sb="2" eb="4">
      <t>カモク</t>
    </rPh>
    <phoneticPr fontId="2"/>
  </si>
  <si>
    <t>謝金</t>
    <rPh sb="0" eb="2">
      <t>シャキン</t>
    </rPh>
    <phoneticPr fontId="2"/>
  </si>
  <si>
    <t>旅費</t>
    <rPh sb="0" eb="2">
      <t>リョヒ</t>
    </rPh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</si>
  <si>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</si>
  <si>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</si>
  <si>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</si>
  <si>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</si>
  <si>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</si>
  <si>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</si>
  <si>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⑰</t>
    <phoneticPr fontId="2"/>
  </si>
  <si>
    <t>⑱</t>
    <phoneticPr fontId="2"/>
  </si>
  <si>
    <t>⑲</t>
    <phoneticPr fontId="2"/>
  </si>
  <si>
    <t>⑳</t>
    <phoneticPr fontId="2"/>
  </si>
  <si>
    <t>自己負担額</t>
    <rPh sb="0" eb="2">
      <t>ジコ</t>
    </rPh>
    <rPh sb="2" eb="4">
      <t>フタン</t>
    </rPh>
    <rPh sb="4" eb="5">
      <t>ガク</t>
    </rPh>
    <phoneticPr fontId="2"/>
  </si>
  <si>
    <t>専門家謝金・旅費</t>
    <rPh sb="0" eb="3">
      <t>センモンカ</t>
    </rPh>
    <rPh sb="3" eb="5">
      <t>シャキン</t>
    </rPh>
    <rPh sb="6" eb="8">
      <t>リョヒ</t>
    </rPh>
    <phoneticPr fontId="2"/>
  </si>
  <si>
    <t>その他経費</t>
    <rPh sb="2" eb="5">
      <t>ホカケイヒ</t>
    </rPh>
    <phoneticPr fontId="2"/>
  </si>
  <si>
    <t>研究開発に伴うその他経費</t>
    <rPh sb="0" eb="4">
      <t>ケンキュウカイハツ</t>
    </rPh>
    <rPh sb="5" eb="6">
      <t>トモナ</t>
    </rPh>
    <rPh sb="9" eb="12">
      <t>ホカケイヒ</t>
    </rPh>
    <phoneticPr fontId="2"/>
  </si>
  <si>
    <t>従業員等の旅費</t>
    <rPh sb="0" eb="2">
      <t>ジュウギョウ</t>
    </rPh>
    <rPh sb="3" eb="4">
      <t>トウ</t>
    </rPh>
    <rPh sb="5" eb="7">
      <t>リョヒ</t>
    </rPh>
    <phoneticPr fontId="2"/>
  </si>
  <si>
    <t>横計検算</t>
  </si>
  <si>
    <t>人件費</t>
    <rPh sb="0" eb="3">
      <t>ジンケンヒ</t>
    </rPh>
    <phoneticPr fontId="2"/>
  </si>
  <si>
    <t>設備費</t>
    <rPh sb="0" eb="3">
      <t>セツビヒ</t>
    </rPh>
    <phoneticPr fontId="2"/>
  </si>
  <si>
    <t>外注費</t>
    <rPh sb="0" eb="3">
      <t>ガイチュウヒ</t>
    </rPh>
    <phoneticPr fontId="2"/>
  </si>
  <si>
    <t>委託費</t>
    <rPh sb="0" eb="3">
      <t>イタクヒ</t>
    </rPh>
    <phoneticPr fontId="2"/>
  </si>
  <si>
    <t>様式第５号（実績報告書）</t>
    <rPh sb="6" eb="8">
      <t>ジッセキ</t>
    </rPh>
    <rPh sb="8" eb="11">
      <t>ホウコクショ</t>
    </rPh>
    <phoneticPr fontId="9"/>
  </si>
  <si>
    <t>令和</t>
    <rPh sb="0" eb="2">
      <t>レイワ</t>
    </rPh>
    <phoneticPr fontId="2"/>
  </si>
  <si>
    <t>年</t>
    <rPh sb="0" eb="1">
      <t>ネン</t>
    </rPh>
    <phoneticPr fontId="9"/>
  </si>
  <si>
    <t>月</t>
    <rPh sb="0" eb="1">
      <t>ツキ</t>
    </rPh>
    <phoneticPr fontId="2"/>
  </si>
  <si>
    <t>日</t>
    <rPh sb="0" eb="1">
      <t>ニチ</t>
    </rPh>
    <phoneticPr fontId="2"/>
  </si>
  <si>
    <t>←色付きのセルに入力すること</t>
    <rPh sb="1" eb="3">
      <t>イロツ</t>
    </rPh>
    <rPh sb="8" eb="10">
      <t>ニュウリョク</t>
    </rPh>
    <phoneticPr fontId="2"/>
  </si>
  <si>
    <t>公益財団法人富山県新世紀産業機構</t>
  </si>
  <si>
    <t>理事長</t>
    <phoneticPr fontId="9"/>
  </si>
  <si>
    <t>様</t>
    <rPh sb="0" eb="1">
      <t>サマ</t>
    </rPh>
    <phoneticPr fontId="9"/>
  </si>
  <si>
    <t>住　所
（所在地）</t>
    <phoneticPr fontId="2"/>
  </si>
  <si>
    <t>企業名</t>
    <rPh sb="0" eb="3">
      <t>キギョウメイ</t>
    </rPh>
    <phoneticPr fontId="2"/>
  </si>
  <si>
    <t>　　　　　　　　　　　　　</t>
    <phoneticPr fontId="9"/>
  </si>
  <si>
    <t>代表者役職名
及び氏名</t>
    <rPh sb="0" eb="3">
      <t>ダイヒョウシャ</t>
    </rPh>
    <rPh sb="3" eb="6">
      <t>ヤクショクメイ</t>
    </rPh>
    <rPh sb="7" eb="8">
      <t>オヨ</t>
    </rPh>
    <rPh sb="9" eb="11">
      <t>シメイ</t>
    </rPh>
    <phoneticPr fontId="2"/>
  </si>
  <si>
    <t>電話番号</t>
    <rPh sb="0" eb="4">
      <t>デンワバンゴウ</t>
    </rPh>
    <phoneticPr fontId="2"/>
  </si>
  <si>
    <t>年度中小企業成長応援ファンド事業</t>
    <rPh sb="0" eb="2">
      <t>ネンド</t>
    </rPh>
    <rPh sb="2" eb="10">
      <t>チュウショウキギョウセイチョウオウエン</t>
    </rPh>
    <rPh sb="14" eb="16">
      <t>ジギョウ</t>
    </rPh>
    <phoneticPr fontId="2"/>
  </si>
  <si>
    <t>実績報告書</t>
    <rPh sb="0" eb="2">
      <t>ジッセキ</t>
    </rPh>
    <phoneticPr fontId="2"/>
  </si>
  <si>
    <t>←採択年度を入力</t>
    <rPh sb="1" eb="5">
      <t>サイタクネンド</t>
    </rPh>
    <rPh sb="6" eb="8">
      <t>ニュウリョク</t>
    </rPh>
    <phoneticPr fontId="2"/>
  </si>
  <si>
    <t>　令和</t>
    <rPh sb="1" eb="3">
      <t>レイワ</t>
    </rPh>
    <phoneticPr fontId="2"/>
  </si>
  <si>
    <t>年</t>
    <rPh sb="0" eb="1">
      <t>ネン</t>
    </rPh>
    <phoneticPr fontId="2"/>
  </si>
  <si>
    <t>で交付決定のあった中小企業成長応援ファンド</t>
    <phoneticPr fontId="2"/>
  </si>
  <si>
    <t>←中小企業成長応援ファンド事業 助成金交付決定通知書の</t>
    <phoneticPr fontId="2"/>
  </si>
  <si>
    <t>事業について、中小企業成長応援ファンド事業助成金交付要領第16条の規定により、その実績を</t>
    <rPh sb="41" eb="43">
      <t>ジッセキ</t>
    </rPh>
    <phoneticPr fontId="2"/>
  </si>
  <si>
    <t>右上に記載されている年月日及び文書番号を記載</t>
    <phoneticPr fontId="2"/>
  </si>
  <si>
    <t>関係書類を添えて報告します。</t>
    <rPh sb="0" eb="4">
      <t>カンケイショルイ</t>
    </rPh>
    <rPh sb="5" eb="6">
      <t>ソ</t>
    </rPh>
    <rPh sb="8" eb="10">
      <t>ホウコク</t>
    </rPh>
    <phoneticPr fontId="2"/>
  </si>
  <si>
    <t>採択事業名</t>
    <rPh sb="0" eb="5">
      <t>サイタクジギョウメイ</t>
    </rPh>
    <phoneticPr fontId="2"/>
  </si>
  <si>
    <t>←プルダウンリスト（▽タブ）の中から、採択事業を選択</t>
    <rPh sb="15" eb="16">
      <t>ナカ</t>
    </rPh>
    <rPh sb="19" eb="21">
      <t>サイタク</t>
    </rPh>
    <rPh sb="21" eb="23">
      <t>ジギョウ</t>
    </rPh>
    <rPh sb="24" eb="26">
      <t>センタク</t>
    </rPh>
    <phoneticPr fontId="2"/>
  </si>
  <si>
    <t>関係書類</t>
    <rPh sb="0" eb="4">
      <t>カンケイショルイ</t>
    </rPh>
    <phoneticPr fontId="2"/>
  </si>
  <si>
    <t>　・証拠書類（支払が確認できるもの、写真等）　別紙のとおり</t>
    <phoneticPr fontId="2"/>
  </si>
  <si>
    <t>以下データは削除しないでください。</t>
    <rPh sb="0" eb="2">
      <t>イカ</t>
    </rPh>
    <rPh sb="6" eb="8">
      <t>サクジョ</t>
    </rPh>
    <phoneticPr fontId="9"/>
  </si>
  <si>
    <t xml:space="preserve"> </t>
    <phoneticPr fontId="2"/>
  </si>
  <si>
    <t>助成金メニュー</t>
    <rPh sb="0" eb="3">
      <t>ジョセイキン</t>
    </rPh>
    <phoneticPr fontId="9"/>
  </si>
  <si>
    <t>地域資源等を活用した新商品・新サービス開発支援事業</t>
    <rPh sb="0" eb="5">
      <t>チイキシゲントウ</t>
    </rPh>
    <rPh sb="6" eb="8">
      <t>カツヨウ</t>
    </rPh>
    <rPh sb="10" eb="13">
      <t>シンショウヒン</t>
    </rPh>
    <rPh sb="14" eb="15">
      <t>シン</t>
    </rPh>
    <rPh sb="19" eb="25">
      <t>カイハツシエンジギョウ</t>
    </rPh>
    <phoneticPr fontId="9"/>
  </si>
  <si>
    <t>地域資源等を活用した新商品・新サービス開発支援事業（農商工連携・異業種連携枠）</t>
    <rPh sb="0" eb="5">
      <t>チイキシゲントウ</t>
    </rPh>
    <rPh sb="6" eb="8">
      <t>カツヨウ</t>
    </rPh>
    <rPh sb="10" eb="13">
      <t>シンショウヒン</t>
    </rPh>
    <rPh sb="14" eb="15">
      <t>シン</t>
    </rPh>
    <rPh sb="19" eb="25">
      <t>カイハツシエンジギョウ</t>
    </rPh>
    <rPh sb="26" eb="31">
      <t>ノウショウコウレンケイ</t>
    </rPh>
    <rPh sb="32" eb="38">
      <t>イギョウシュレンケイワク</t>
    </rPh>
    <phoneticPr fontId="9"/>
  </si>
  <si>
    <t>ものづくり技術開発促進事業</t>
    <rPh sb="5" eb="7">
      <t>ギジュツ</t>
    </rPh>
    <rPh sb="7" eb="13">
      <t>カイハツソクシンジギョウ</t>
    </rPh>
    <phoneticPr fontId="9"/>
  </si>
  <si>
    <t>伝統工芸産業支援事業</t>
    <rPh sb="0" eb="10">
      <t>デントウコウゲイサンギョウシエンジギョウ</t>
    </rPh>
    <phoneticPr fontId="9"/>
  </si>
  <si>
    <t>販路開拓強化支援事業</t>
    <rPh sb="0" eb="4">
      <t>ハンロカイタク</t>
    </rPh>
    <rPh sb="4" eb="10">
      <t>キョウカシエンジギョウ</t>
    </rPh>
    <phoneticPr fontId="9"/>
  </si>
  <si>
    <t>販路開拓強化支援事業（見本市等共同出展支援事業）</t>
    <rPh sb="0" eb="4">
      <t>ハンロカイタク</t>
    </rPh>
    <rPh sb="4" eb="10">
      <t>キョウカシエンジギョウ</t>
    </rPh>
    <rPh sb="11" eb="23">
      <t>ミホンイチトウキョウドウシュッテンシエンジギョウ</t>
    </rPh>
    <phoneticPr fontId="9"/>
  </si>
  <si>
    <t>小規模企業応援事業</t>
    <rPh sb="0" eb="9">
      <t>ショウキボキギョウオウエンジギョウ</t>
    </rPh>
    <phoneticPr fontId="9"/>
  </si>
  <si>
    <t>事業承継応援事業</t>
    <rPh sb="0" eb="2">
      <t>ジギョウ</t>
    </rPh>
    <rPh sb="2" eb="4">
      <t>ショウケイ</t>
    </rPh>
    <rPh sb="4" eb="6">
      <t>オウエン</t>
    </rPh>
    <rPh sb="6" eb="8">
      <t>ジギョウ</t>
    </rPh>
    <phoneticPr fontId="9"/>
  </si>
  <si>
    <t>　</t>
    <phoneticPr fontId="2"/>
  </si>
  <si>
    <t>助成金額
（（A）×助成率）</t>
    <rPh sb="10" eb="13">
      <t>ジョセイリツ</t>
    </rPh>
    <phoneticPr fontId="2"/>
  </si>
  <si>
    <t>項　目</t>
    <rPh sb="0" eb="1">
      <t>コウ</t>
    </rPh>
    <rPh sb="2" eb="3">
      <t>メ</t>
    </rPh>
    <phoneticPr fontId="2"/>
  </si>
  <si>
    <t>合　計
(支出 (A)と一致)</t>
    <rPh sb="0" eb="1">
      <t>アイ</t>
    </rPh>
    <rPh sb="2" eb="3">
      <t>ケイ</t>
    </rPh>
    <phoneticPr fontId="2"/>
  </si>
  <si>
    <t>名　称</t>
    <rPh sb="0" eb="1">
      <t>ナ</t>
    </rPh>
    <rPh sb="2" eb="3">
      <t>ショウ</t>
    </rPh>
    <phoneticPr fontId="2"/>
  </si>
  <si>
    <t>←費用項目リストは削除しないでください。</t>
  </si>
  <si>
    <t>税込額</t>
    <rPh sb="0" eb="2">
      <t>ゼイコ</t>
    </rPh>
    <rPh sb="2" eb="3">
      <t>ガク</t>
    </rPh>
    <phoneticPr fontId="2"/>
  </si>
  <si>
    <t>（別紙）  中小企業成長応援ファンド事業 実績報告書</t>
    <rPh sb="1" eb="3">
      <t>ベッシ</t>
    </rPh>
    <rPh sb="6" eb="8">
      <t>チュウショウ</t>
    </rPh>
    <rPh sb="8" eb="10">
      <t>キギョウ</t>
    </rPh>
    <rPh sb="10" eb="14">
      <t>セイチョウオウエン</t>
    </rPh>
    <rPh sb="18" eb="20">
      <t>ジギョウ</t>
    </rPh>
    <rPh sb="21" eb="23">
      <t>ジッセキ</t>
    </rPh>
    <rPh sb="23" eb="26">
      <t>ホウコクショ</t>
    </rPh>
    <phoneticPr fontId="2"/>
  </si>
  <si>
    <t>事業運営費</t>
    <rPh sb="0" eb="5">
      <t>ジギョウウンエイヒ</t>
    </rPh>
    <phoneticPr fontId="2"/>
  </si>
  <si>
    <t>役職名：</t>
    <rPh sb="0" eb="3">
      <t>ヤクショクメイ</t>
    </rPh>
    <phoneticPr fontId="2"/>
  </si>
  <si>
    <t>氏名：</t>
    <rPh sb="0" eb="2">
      <t>シメイ</t>
    </rPh>
    <phoneticPr fontId="2"/>
  </si>
  <si>
    <r>
      <t xml:space="preserve">１年目
</t>
    </r>
    <r>
      <rPr>
        <sz val="9"/>
        <color theme="1"/>
        <rFont val="ＭＳ 明朝"/>
        <family val="1"/>
        <charset val="128"/>
      </rPr>
      <t>（交付決定日～R　年３月）</t>
    </r>
    <rPh sb="1" eb="3">
      <t>ネンメ</t>
    </rPh>
    <rPh sb="5" eb="10">
      <t>コウフケッテイビ</t>
    </rPh>
    <phoneticPr fontId="2"/>
  </si>
  <si>
    <r>
      <t xml:space="preserve">２年目
</t>
    </r>
    <r>
      <rPr>
        <sz val="10"/>
        <color theme="1"/>
        <rFont val="ＭＳ 明朝"/>
        <family val="1"/>
        <charset val="128"/>
      </rPr>
      <t>（R　年４月～R　年３月）</t>
    </r>
    <rPh sb="1" eb="3">
      <t>ネンメ</t>
    </rPh>
    <phoneticPr fontId="2"/>
  </si>
  <si>
    <t>１年目（交付決定日～R　年３月）</t>
    <rPh sb="1" eb="3">
      <t>ネンメ</t>
    </rPh>
    <rPh sb="4" eb="9">
      <t>コウフケッテイビ</t>
    </rPh>
    <rPh sb="12" eb="13">
      <t>ネン</t>
    </rPh>
    <rPh sb="14" eb="15">
      <t>ガツ</t>
    </rPh>
    <phoneticPr fontId="2"/>
  </si>
  <si>
    <t>２年目（R　年４月～R　年３月）</t>
    <rPh sb="1" eb="3">
      <t>ネンメ</t>
    </rPh>
    <rPh sb="8" eb="9">
      <t>ツキ</t>
    </rPh>
    <rPh sb="14" eb="15">
      <t>ツキ</t>
    </rPh>
    <phoneticPr fontId="2"/>
  </si>
  <si>
    <t>　　年目（R　年４月～R　年３月）</t>
    <rPh sb="2" eb="4">
      <t>ネンメ</t>
    </rPh>
    <rPh sb="7" eb="8">
      <t>ネン</t>
    </rPh>
    <rPh sb="9" eb="10">
      <t>ガツ</t>
    </rPh>
    <rPh sb="13" eb="14">
      <t>ネン</t>
    </rPh>
    <rPh sb="15" eb="16">
      <t>ガツ</t>
    </rPh>
    <phoneticPr fontId="2"/>
  </si>
  <si>
    <r>
      <t xml:space="preserve">申請～現在までの間にどのような事業を行ってきたか、具体的にご記入ください。
（時系列順に、実績数字を交えながら具体的に記載してください。記入欄が不足する場合は、別紙（Ａ４用紙１～２枚程度）を添付してください。）
</t>
    </r>
    <r>
      <rPr>
        <sz val="10"/>
        <color indexed="10"/>
        <rFont val="ＭＳ 明朝"/>
        <family val="1"/>
        <charset val="128"/>
      </rPr>
      <t>※成果については、数値（試作回数、開発工程の進捗、展示会来場者数等）や、事業実施による変化・進展（技術的知見の蓄積、販路開拓等の足がかり等）を中心に記載してください。</t>
    </r>
    <phoneticPr fontId="2"/>
  </si>
  <si>
    <r>
      <t xml:space="preserve">上の事業の実績を受けて、今後の事業展開予測などをご記入ください。
（２.と同様、記入欄が不足する場合は、別紙を添付してください。）
</t>
    </r>
    <r>
      <rPr>
        <sz val="10"/>
        <color indexed="10"/>
        <rFont val="ＭＳ 明朝"/>
        <family val="1"/>
        <charset val="128"/>
      </rPr>
      <t>※当該記載欄は、今後の事業展開や継続性を確認するための参考記載欄です。記載内容は、助成金額の確定に直接影響するものではありません。</t>
    </r>
    <rPh sb="67" eb="72">
      <t>トウガイキサイラン</t>
    </rPh>
    <rPh sb="74" eb="76">
      <t>コンゴ</t>
    </rPh>
    <rPh sb="77" eb="81">
      <t>ジギョウテンカイ</t>
    </rPh>
    <rPh sb="82" eb="85">
      <t>ケイゾクセイ</t>
    </rPh>
    <rPh sb="86" eb="88">
      <t>カクニン</t>
    </rPh>
    <rPh sb="93" eb="95">
      <t>サンコウ</t>
    </rPh>
    <rPh sb="95" eb="97">
      <t>キサイ</t>
    </rPh>
    <rPh sb="97" eb="98">
      <t>ラン</t>
    </rPh>
    <rPh sb="101" eb="105">
      <t>キサイナイヨウ</t>
    </rPh>
    <rPh sb="107" eb="111">
      <t>ジョセイキンガク</t>
    </rPh>
    <rPh sb="112" eb="114">
      <t>カクテイ</t>
    </rPh>
    <rPh sb="115" eb="117">
      <t>チョクセツ</t>
    </rPh>
    <rPh sb="117" eb="119">
      <t>エイキョウ</t>
    </rPh>
    <phoneticPr fontId="2"/>
  </si>
  <si>
    <t>スタートアップ挑戦支援事業</t>
    <rPh sb="7" eb="9">
      <t>チョウセン</t>
    </rPh>
    <rPh sb="9" eb="13">
      <t>シエンジギョウ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</si>
</sst>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&quot;令和 &quot;0&quot; 年度中小企業成長応援ファンド事業 助成金交付申請書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4"/>
      <name val="ＭＳ Ｐゴシック"/>
      <family val="3"/>
      <charset val="128"/>
    </font>
    <font>
      <sz val="13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rgb="FF0070C0"/>
      <name val="BIZ UDP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rgb="FFFF0000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1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8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</cellStyleXfs>
  <cellXfs count="26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8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38" fontId="3" fillId="0" borderId="0" xfId="3" applyFont="1" applyBorder="1" applyAlignment="1">
      <alignment vertical="center" shrinkToFit="1"/>
    </xf>
    <xf numFmtId="0" fontId="15" fillId="0" borderId="0" xfId="0" applyFont="1" applyAlignment="1">
      <alignment vertical="center" wrapText="1"/>
    </xf>
    <xf numFmtId="0" fontId="10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 wrapText="1" shrinkToFit="1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77" fontId="16" fillId="0" borderId="0" xfId="0" applyNumberFormat="1" applyFont="1" applyAlignment="1">
      <alignment vertical="center"/>
    </xf>
    <xf numFmtId="177" fontId="16" fillId="0" borderId="0" xfId="0" applyNumberFormat="1" applyFont="1" applyAlignment="1">
      <alignment horizontal="center" vertical="center"/>
    </xf>
    <xf numFmtId="0" fontId="17" fillId="0" borderId="0" xfId="0" applyFont="1"/>
    <xf numFmtId="177" fontId="16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shrinkToFi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20" fillId="0" borderId="0" xfId="0" applyFont="1"/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1" fillId="0" borderId="0" xfId="0" applyFont="1"/>
    <xf numFmtId="0" fontId="18" fillId="0" borderId="84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0" fontId="13" fillId="0" borderId="0" xfId="0" applyFont="1"/>
    <xf numFmtId="0" fontId="18" fillId="0" borderId="86" xfId="0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/>
    </xf>
    <xf numFmtId="176" fontId="18" fillId="0" borderId="8" xfId="2" applyNumberFormat="1" applyFont="1" applyBorder="1" applyAlignment="1">
      <alignment vertical="center"/>
    </xf>
    <xf numFmtId="176" fontId="18" fillId="0" borderId="9" xfId="0" applyNumberFormat="1" applyFont="1" applyBorder="1" applyAlignment="1">
      <alignment vertical="center" wrapText="1"/>
    </xf>
    <xf numFmtId="0" fontId="18" fillId="0" borderId="14" xfId="0" applyFont="1" applyBorder="1" applyAlignment="1">
      <alignment vertical="center"/>
    </xf>
    <xf numFmtId="176" fontId="18" fillId="0" borderId="10" xfId="2" applyNumberFormat="1" applyFont="1" applyBorder="1" applyAlignment="1">
      <alignment vertical="center"/>
    </xf>
    <xf numFmtId="176" fontId="18" fillId="0" borderId="11" xfId="0" applyNumberFormat="1" applyFont="1" applyBorder="1" applyAlignment="1">
      <alignment vertical="center" wrapText="1"/>
    </xf>
    <xf numFmtId="176" fontId="18" fillId="0" borderId="12" xfId="2" applyNumberFormat="1" applyFont="1" applyBorder="1" applyAlignment="1">
      <alignment vertical="center"/>
    </xf>
    <xf numFmtId="176" fontId="18" fillId="0" borderId="13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176" fontId="18" fillId="0" borderId="0" xfId="2" applyNumberFormat="1" applyFont="1" applyBorder="1" applyAlignment="1">
      <alignment vertical="center"/>
    </xf>
    <xf numFmtId="176" fontId="18" fillId="0" borderId="0" xfId="0" applyNumberFormat="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31" fillId="0" borderId="0" xfId="0" applyFont="1" applyAlignment="1">
      <alignment horizontal="right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textRotation="255"/>
    </xf>
    <xf numFmtId="0" fontId="18" fillId="2" borderId="8" xfId="0" applyFont="1" applyFill="1" applyBorder="1" applyAlignment="1">
      <alignment vertical="center" wrapText="1"/>
    </xf>
    <xf numFmtId="38" fontId="18" fillId="2" borderId="8" xfId="2" applyFont="1" applyFill="1" applyBorder="1" applyAlignment="1">
      <alignment vertical="center"/>
    </xf>
    <xf numFmtId="0" fontId="18" fillId="2" borderId="18" xfId="0" applyFont="1" applyFill="1" applyBorder="1" applyAlignment="1">
      <alignment vertical="center" wrapText="1"/>
    </xf>
    <xf numFmtId="38" fontId="18" fillId="2" borderId="19" xfId="2" applyFont="1" applyFill="1" applyBorder="1" applyAlignment="1">
      <alignment vertical="center"/>
    </xf>
    <xf numFmtId="38" fontId="18" fillId="0" borderId="20" xfId="2" applyFont="1" applyBorder="1" applyAlignment="1">
      <alignment vertical="center"/>
    </xf>
    <xf numFmtId="0" fontId="19" fillId="0" borderId="21" xfId="0" applyFont="1" applyBorder="1" applyAlignment="1">
      <alignment horizontal="center" vertical="center" textRotation="255"/>
    </xf>
    <xf numFmtId="0" fontId="18" fillId="2" borderId="10" xfId="0" applyFont="1" applyFill="1" applyBorder="1" applyAlignment="1">
      <alignment vertical="center" wrapText="1"/>
    </xf>
    <xf numFmtId="38" fontId="18" fillId="2" borderId="10" xfId="2" applyFont="1" applyFill="1" applyBorder="1" applyAlignment="1">
      <alignment vertical="center"/>
    </xf>
    <xf numFmtId="38" fontId="18" fillId="2" borderId="22" xfId="0" applyNumberFormat="1" applyFont="1" applyFill="1" applyBorder="1" applyAlignment="1">
      <alignment vertical="center" wrapText="1"/>
    </xf>
    <xf numFmtId="38" fontId="18" fillId="0" borderId="11" xfId="2" applyFont="1" applyBorder="1" applyAlignment="1">
      <alignment vertical="center"/>
    </xf>
    <xf numFmtId="38" fontId="18" fillId="2" borderId="23" xfId="2" applyFont="1" applyFill="1" applyBorder="1" applyAlignment="1">
      <alignment vertical="center"/>
    </xf>
    <xf numFmtId="0" fontId="18" fillId="2" borderId="22" xfId="0" applyFont="1" applyFill="1" applyBorder="1" applyAlignment="1">
      <alignment vertical="center" wrapText="1"/>
    </xf>
    <xf numFmtId="38" fontId="18" fillId="2" borderId="10" xfId="2" applyFont="1" applyFill="1" applyBorder="1" applyAlignment="1">
      <alignment vertical="center" wrapText="1"/>
    </xf>
    <xf numFmtId="0" fontId="23" fillId="2" borderId="22" xfId="0" applyFont="1" applyFill="1" applyBorder="1" applyAlignment="1">
      <alignment vertical="center" wrapText="1"/>
    </xf>
    <xf numFmtId="0" fontId="18" fillId="2" borderId="14" xfId="0" applyFont="1" applyFill="1" applyBorder="1" applyAlignment="1">
      <alignment vertical="center" wrapText="1"/>
    </xf>
    <xf numFmtId="0" fontId="18" fillId="2" borderId="22" xfId="0" applyFont="1" applyFill="1" applyBorder="1" applyAlignment="1">
      <alignment vertical="center" shrinkToFit="1"/>
    </xf>
    <xf numFmtId="38" fontId="18" fillId="0" borderId="87" xfId="2" applyFont="1" applyBorder="1" applyAlignment="1">
      <alignment vertical="center"/>
    </xf>
    <xf numFmtId="0" fontId="19" fillId="0" borderId="24" xfId="0" applyFont="1" applyBorder="1" applyAlignment="1">
      <alignment horizontal="center" vertical="center" textRotation="255"/>
    </xf>
    <xf numFmtId="38" fontId="18" fillId="2" borderId="23" xfId="2" applyFont="1" applyFill="1" applyBorder="1" applyAlignment="1">
      <alignment vertical="center" wrapText="1"/>
    </xf>
    <xf numFmtId="0" fontId="18" fillId="2" borderId="14" xfId="0" applyFont="1" applyFill="1" applyBorder="1" applyAlignment="1">
      <alignment vertical="center"/>
    </xf>
    <xf numFmtId="0" fontId="18" fillId="2" borderId="0" xfId="0" applyFont="1" applyFill="1" applyAlignment="1">
      <alignment vertical="center" wrapText="1"/>
    </xf>
    <xf numFmtId="38" fontId="18" fillId="0" borderId="25" xfId="2" applyFont="1" applyBorder="1" applyAlignment="1">
      <alignment vertical="center"/>
    </xf>
    <xf numFmtId="0" fontId="18" fillId="0" borderId="26" xfId="0" applyFont="1" applyBorder="1" applyAlignment="1">
      <alignment vertical="center" wrapText="1"/>
    </xf>
    <xf numFmtId="0" fontId="18" fillId="0" borderId="26" xfId="0" applyFont="1" applyBorder="1" applyAlignment="1">
      <alignment vertical="center"/>
    </xf>
    <xf numFmtId="38" fontId="18" fillId="0" borderId="27" xfId="2" applyFont="1" applyBorder="1" applyAlignment="1">
      <alignment vertical="center"/>
    </xf>
    <xf numFmtId="38" fontId="18" fillId="2" borderId="28" xfId="2" applyFont="1" applyFill="1" applyBorder="1" applyAlignment="1">
      <alignment vertical="center"/>
    </xf>
    <xf numFmtId="0" fontId="18" fillId="0" borderId="29" xfId="0" applyFont="1" applyBorder="1" applyAlignment="1">
      <alignment vertical="center"/>
    </xf>
    <xf numFmtId="38" fontId="18" fillId="2" borderId="30" xfId="2" applyFont="1" applyFill="1" applyBorder="1" applyAlignment="1">
      <alignment vertical="center"/>
    </xf>
    <xf numFmtId="38" fontId="18" fillId="0" borderId="31" xfId="2" applyFont="1" applyBorder="1" applyAlignment="1">
      <alignment vertical="center"/>
    </xf>
    <xf numFmtId="38" fontId="27" fillId="0" borderId="0" xfId="2" applyFont="1" applyAlignment="1">
      <alignment vertical="center"/>
    </xf>
    <xf numFmtId="0" fontId="18" fillId="0" borderId="0" xfId="0" applyFont="1"/>
    <xf numFmtId="0" fontId="16" fillId="2" borderId="0" xfId="0" applyFont="1" applyFill="1" applyAlignment="1">
      <alignment horizontal="right" vertical="center"/>
    </xf>
    <xf numFmtId="0" fontId="16" fillId="2" borderId="0" xfId="0" applyFont="1" applyFill="1"/>
    <xf numFmtId="0" fontId="18" fillId="0" borderId="0" xfId="0" applyFont="1" applyAlignment="1">
      <alignment vertical="center" wrapText="1" shrinkToFit="1"/>
    </xf>
    <xf numFmtId="0" fontId="18" fillId="0" borderId="0" xfId="0" applyFont="1" applyAlignment="1">
      <alignment vertical="center" shrinkToFit="1"/>
    </xf>
    <xf numFmtId="0" fontId="16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right" vertical="center"/>
    </xf>
    <xf numFmtId="0" fontId="15" fillId="0" borderId="0" xfId="0" applyFont="1"/>
    <xf numFmtId="0" fontId="25" fillId="0" borderId="0" xfId="0" applyFont="1"/>
    <xf numFmtId="0" fontId="28" fillId="0" borderId="0" xfId="0" applyFont="1" applyAlignment="1">
      <alignment vertical="center"/>
    </xf>
    <xf numFmtId="57" fontId="25" fillId="0" borderId="0" xfId="0" applyNumberFormat="1" applyFont="1" applyAlignment="1">
      <alignment vertical="center" shrinkToFit="1"/>
    </xf>
    <xf numFmtId="38" fontId="32" fillId="0" borderId="0" xfId="3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0" fillId="0" borderId="0" xfId="0" applyFont="1" applyAlignment="1">
      <alignment horizontal="right" vertical="center" shrinkToFit="1"/>
    </xf>
    <xf numFmtId="38" fontId="18" fillId="0" borderId="32" xfId="3" applyFont="1" applyBorder="1" applyAlignment="1">
      <alignment horizontal="center" vertical="center" shrinkToFit="1"/>
    </xf>
    <xf numFmtId="0" fontId="18" fillId="0" borderId="33" xfId="0" applyFont="1" applyBorder="1" applyAlignment="1">
      <alignment horizontal="center" vertical="center"/>
    </xf>
    <xf numFmtId="38" fontId="18" fillId="0" borderId="34" xfId="3" applyFont="1" applyBorder="1" applyAlignment="1">
      <alignment horizontal="center" vertical="center" shrinkToFit="1"/>
    </xf>
    <xf numFmtId="0" fontId="18" fillId="0" borderId="35" xfId="0" applyFont="1" applyBorder="1" applyAlignment="1">
      <alignment horizontal="center" vertical="center" shrinkToFit="1"/>
    </xf>
    <xf numFmtId="0" fontId="18" fillId="0" borderId="36" xfId="0" applyFont="1" applyBorder="1" applyAlignment="1">
      <alignment horizontal="center" vertical="center"/>
    </xf>
    <xf numFmtId="0" fontId="18" fillId="2" borderId="37" xfId="0" applyFont="1" applyFill="1" applyBorder="1" applyAlignment="1">
      <alignment vertical="center" shrinkToFit="1"/>
    </xf>
    <xf numFmtId="57" fontId="18" fillId="2" borderId="38" xfId="0" applyNumberFormat="1" applyFont="1" applyFill="1" applyBorder="1" applyAlignment="1">
      <alignment horizontal="right" vertical="center" shrinkToFit="1"/>
    </xf>
    <xf numFmtId="38" fontId="18" fillId="2" borderId="38" xfId="3" applyFont="1" applyFill="1" applyBorder="1" applyAlignment="1">
      <alignment vertical="center" shrinkToFit="1"/>
    </xf>
    <xf numFmtId="38" fontId="18" fillId="0" borderId="32" xfId="3" applyFont="1" applyFill="1" applyBorder="1" applyAlignment="1">
      <alignment vertical="center" shrinkToFit="1"/>
    </xf>
    <xf numFmtId="0" fontId="18" fillId="2" borderId="39" xfId="0" applyFont="1" applyFill="1" applyBorder="1" applyAlignment="1">
      <alignment vertical="center" shrinkToFit="1"/>
    </xf>
    <xf numFmtId="0" fontId="18" fillId="2" borderId="40" xfId="0" applyFont="1" applyFill="1" applyBorder="1" applyAlignment="1">
      <alignment vertical="center" shrinkToFit="1"/>
    </xf>
    <xf numFmtId="0" fontId="27" fillId="0" borderId="0" xfId="0" applyFont="1" applyAlignment="1">
      <alignment horizontal="left" vertical="center"/>
    </xf>
    <xf numFmtId="0" fontId="18" fillId="0" borderId="41" xfId="0" applyFont="1" applyBorder="1" applyAlignment="1">
      <alignment horizontal="center" vertical="center"/>
    </xf>
    <xf numFmtId="0" fontId="18" fillId="2" borderId="42" xfId="0" applyFont="1" applyFill="1" applyBorder="1" applyAlignment="1">
      <alignment vertical="center" shrinkToFit="1"/>
    </xf>
    <xf numFmtId="57" fontId="18" fillId="2" borderId="43" xfId="0" applyNumberFormat="1" applyFont="1" applyFill="1" applyBorder="1" applyAlignment="1">
      <alignment horizontal="right" vertical="center" shrinkToFit="1"/>
    </xf>
    <xf numFmtId="38" fontId="18" fillId="2" borderId="43" xfId="3" applyFont="1" applyFill="1" applyBorder="1" applyAlignment="1">
      <alignment vertical="center" shrinkToFit="1"/>
    </xf>
    <xf numFmtId="38" fontId="18" fillId="0" borderId="14" xfId="3" applyFont="1" applyFill="1" applyBorder="1" applyAlignment="1">
      <alignment vertical="center" shrinkToFit="1"/>
    </xf>
    <xf numFmtId="0" fontId="18" fillId="2" borderId="0" xfId="0" applyFont="1" applyFill="1" applyAlignment="1">
      <alignment vertical="center" shrinkToFit="1"/>
    </xf>
    <xf numFmtId="0" fontId="18" fillId="2" borderId="44" xfId="0" applyFont="1" applyFill="1" applyBorder="1" applyAlignment="1">
      <alignment vertical="center" shrinkToFit="1"/>
    </xf>
    <xf numFmtId="57" fontId="18" fillId="2" borderId="45" xfId="0" applyNumberFormat="1" applyFont="1" applyFill="1" applyBorder="1" applyAlignment="1">
      <alignment horizontal="right" vertical="center" shrinkToFit="1"/>
    </xf>
    <xf numFmtId="38" fontId="18" fillId="2" borderId="45" xfId="3" applyFont="1" applyFill="1" applyBorder="1" applyAlignment="1">
      <alignment vertical="center" shrinkToFit="1"/>
    </xf>
    <xf numFmtId="0" fontId="18" fillId="2" borderId="46" xfId="0" applyFont="1" applyFill="1" applyBorder="1" applyAlignment="1">
      <alignment vertical="center" shrinkToFit="1"/>
    </xf>
    <xf numFmtId="0" fontId="18" fillId="2" borderId="47" xfId="0" applyFont="1" applyFill="1" applyBorder="1" applyAlignment="1">
      <alignment vertical="center" shrinkToFit="1"/>
    </xf>
    <xf numFmtId="57" fontId="18" fillId="2" borderId="45" xfId="0" applyNumberFormat="1" applyFont="1" applyFill="1" applyBorder="1" applyAlignment="1">
      <alignment vertical="center" shrinkToFit="1"/>
    </xf>
    <xf numFmtId="0" fontId="18" fillId="0" borderId="48" xfId="0" applyFont="1" applyBorder="1" applyAlignment="1">
      <alignment horizontal="center" vertical="center"/>
    </xf>
    <xf numFmtId="0" fontId="18" fillId="2" borderId="66" xfId="0" applyFont="1" applyFill="1" applyBorder="1" applyAlignment="1">
      <alignment vertical="center" shrinkToFit="1"/>
    </xf>
    <xf numFmtId="57" fontId="18" fillId="2" borderId="67" xfId="0" applyNumberFormat="1" applyFont="1" applyFill="1" applyBorder="1" applyAlignment="1">
      <alignment vertical="center" shrinkToFit="1"/>
    </xf>
    <xf numFmtId="38" fontId="18" fillId="2" borderId="67" xfId="3" applyFont="1" applyFill="1" applyBorder="1" applyAlignment="1">
      <alignment vertical="center" shrinkToFit="1"/>
    </xf>
    <xf numFmtId="38" fontId="18" fillId="0" borderId="58" xfId="3" applyFont="1" applyFill="1" applyBorder="1" applyAlignment="1">
      <alignment vertical="center" shrinkToFit="1"/>
    </xf>
    <xf numFmtId="0" fontId="18" fillId="0" borderId="49" xfId="0" applyFont="1" applyBorder="1" applyAlignment="1">
      <alignment horizontal="center" vertical="center"/>
    </xf>
    <xf numFmtId="0" fontId="18" fillId="2" borderId="68" xfId="0" applyFont="1" applyFill="1" applyBorder="1" applyAlignment="1">
      <alignment vertical="center" shrinkToFit="1"/>
    </xf>
    <xf numFmtId="57" fontId="18" fillId="2" borderId="61" xfId="0" applyNumberFormat="1" applyFont="1" applyFill="1" applyBorder="1" applyAlignment="1">
      <alignment vertical="center" shrinkToFit="1"/>
    </xf>
    <xf numFmtId="38" fontId="18" fillId="0" borderId="61" xfId="3" applyFont="1" applyFill="1" applyBorder="1" applyAlignment="1">
      <alignment vertical="center" shrinkToFit="1"/>
    </xf>
    <xf numFmtId="0" fontId="18" fillId="2" borderId="69" xfId="0" applyFont="1" applyFill="1" applyBorder="1" applyAlignment="1">
      <alignment vertical="center" shrinkToFit="1"/>
    </xf>
    <xf numFmtId="0" fontId="18" fillId="2" borderId="70" xfId="0" applyFont="1" applyFill="1" applyBorder="1" applyAlignment="1">
      <alignment vertical="center" shrinkToFit="1"/>
    </xf>
    <xf numFmtId="0" fontId="18" fillId="0" borderId="64" xfId="0" applyFont="1" applyBorder="1" applyAlignment="1">
      <alignment horizontal="center" vertical="center"/>
    </xf>
    <xf numFmtId="0" fontId="18" fillId="2" borderId="71" xfId="0" applyFont="1" applyFill="1" applyBorder="1" applyAlignment="1">
      <alignment vertical="center" shrinkToFit="1"/>
    </xf>
    <xf numFmtId="57" fontId="18" fillId="2" borderId="72" xfId="0" applyNumberFormat="1" applyFont="1" applyFill="1" applyBorder="1" applyAlignment="1">
      <alignment vertical="center" shrinkToFit="1"/>
    </xf>
    <xf numFmtId="38" fontId="18" fillId="2" borderId="73" xfId="3" applyFont="1" applyFill="1" applyBorder="1" applyAlignment="1">
      <alignment vertical="center" shrinkToFit="1"/>
    </xf>
    <xf numFmtId="0" fontId="18" fillId="2" borderId="74" xfId="0" applyFont="1" applyFill="1" applyBorder="1" applyAlignment="1">
      <alignment vertical="center" shrinkToFit="1"/>
    </xf>
    <xf numFmtId="0" fontId="18" fillId="2" borderId="75" xfId="0" applyFont="1" applyFill="1" applyBorder="1" applyAlignment="1">
      <alignment vertical="center" shrinkToFit="1"/>
    </xf>
    <xf numFmtId="0" fontId="18" fillId="0" borderId="65" xfId="0" applyFont="1" applyBorder="1" applyAlignment="1">
      <alignment horizontal="center" vertical="center"/>
    </xf>
    <xf numFmtId="0" fontId="18" fillId="2" borderId="76" xfId="0" applyFont="1" applyFill="1" applyBorder="1" applyAlignment="1">
      <alignment vertical="center" shrinkToFit="1"/>
    </xf>
    <xf numFmtId="57" fontId="18" fillId="2" borderId="77" xfId="0" applyNumberFormat="1" applyFont="1" applyFill="1" applyBorder="1" applyAlignment="1">
      <alignment vertical="center" shrinkToFit="1"/>
    </xf>
    <xf numFmtId="38" fontId="18" fillId="2" borderId="78" xfId="3" applyFont="1" applyFill="1" applyBorder="1" applyAlignment="1">
      <alignment vertical="center" shrinkToFit="1"/>
    </xf>
    <xf numFmtId="0" fontId="18" fillId="2" borderId="79" xfId="0" applyFont="1" applyFill="1" applyBorder="1" applyAlignment="1">
      <alignment vertical="center" shrinkToFit="1"/>
    </xf>
    <xf numFmtId="0" fontId="18" fillId="2" borderId="80" xfId="0" applyFont="1" applyFill="1" applyBorder="1" applyAlignment="1">
      <alignment vertical="center" shrinkToFit="1"/>
    </xf>
    <xf numFmtId="0" fontId="18" fillId="2" borderId="81" xfId="0" applyFont="1" applyFill="1" applyBorder="1" applyAlignment="1">
      <alignment vertical="center" shrinkToFit="1"/>
    </xf>
    <xf numFmtId="57" fontId="18" fillId="2" borderId="82" xfId="0" applyNumberFormat="1" applyFont="1" applyFill="1" applyBorder="1" applyAlignment="1">
      <alignment vertical="center" shrinkToFit="1"/>
    </xf>
    <xf numFmtId="0" fontId="18" fillId="2" borderId="83" xfId="0" applyFont="1" applyFill="1" applyBorder="1" applyAlignment="1">
      <alignment vertical="center" shrinkToFit="1"/>
    </xf>
    <xf numFmtId="0" fontId="18" fillId="2" borderId="20" xfId="0" applyFont="1" applyFill="1" applyBorder="1" applyAlignment="1">
      <alignment vertical="center" shrinkToFit="1"/>
    </xf>
    <xf numFmtId="0" fontId="18" fillId="0" borderId="50" xfId="0" applyFont="1" applyBorder="1"/>
    <xf numFmtId="38" fontId="18" fillId="0" borderId="51" xfId="3" applyFont="1" applyBorder="1" applyAlignment="1">
      <alignment vertical="center" shrinkToFit="1"/>
    </xf>
    <xf numFmtId="38" fontId="18" fillId="0" borderId="52" xfId="3" applyFont="1" applyBorder="1" applyAlignment="1">
      <alignment vertical="center" shrinkToFit="1"/>
    </xf>
    <xf numFmtId="0" fontId="18" fillId="0" borderId="51" xfId="0" applyFont="1" applyBorder="1" applyAlignment="1">
      <alignment horizontal="right" vertical="center" shrinkToFit="1"/>
    </xf>
    <xf numFmtId="38" fontId="18" fillId="0" borderId="53" xfId="0" applyNumberFormat="1" applyFont="1" applyBorder="1" applyAlignment="1">
      <alignment vertical="center" shrinkToFit="1"/>
    </xf>
    <xf numFmtId="38" fontId="18" fillId="0" borderId="54" xfId="3" applyFont="1" applyBorder="1" applyAlignment="1">
      <alignment horizontal="center" vertical="center" shrinkToFit="1"/>
    </xf>
    <xf numFmtId="0" fontId="18" fillId="0" borderId="55" xfId="0" applyFont="1" applyBorder="1" applyAlignment="1">
      <alignment horizontal="center" vertical="center" shrinkToFit="1"/>
    </xf>
    <xf numFmtId="38" fontId="18" fillId="0" borderId="56" xfId="0" applyNumberFormat="1" applyFont="1" applyBorder="1" applyAlignment="1">
      <alignment vertical="center" shrinkToFit="1"/>
    </xf>
    <xf numFmtId="0" fontId="33" fillId="0" borderId="0" xfId="0" applyFont="1"/>
    <xf numFmtId="0" fontId="18" fillId="0" borderId="57" xfId="0" applyFont="1" applyBorder="1" applyAlignment="1">
      <alignment horizontal="left" vertical="center"/>
    </xf>
    <xf numFmtId="0" fontId="18" fillId="0" borderId="58" xfId="0" applyFont="1" applyBorder="1" applyAlignment="1">
      <alignment vertical="center"/>
    </xf>
    <xf numFmtId="38" fontId="18" fillId="0" borderId="59" xfId="3" applyFont="1" applyBorder="1" applyAlignment="1">
      <alignment vertical="center" shrinkToFit="1"/>
    </xf>
    <xf numFmtId="38" fontId="18" fillId="0" borderId="59" xfId="0" applyNumberFormat="1" applyFont="1" applyBorder="1" applyAlignment="1">
      <alignment horizontal="right" vertical="center" shrinkToFit="1"/>
    </xf>
    <xf numFmtId="38" fontId="18" fillId="0" borderId="0" xfId="0" applyNumberFormat="1" applyFont="1" applyAlignment="1">
      <alignment vertical="center" shrinkToFit="1"/>
    </xf>
    <xf numFmtId="0" fontId="18" fillId="0" borderId="10" xfId="0" applyFont="1" applyBorder="1" applyAlignment="1">
      <alignment horizontal="left" vertical="center"/>
    </xf>
    <xf numFmtId="38" fontId="18" fillId="0" borderId="45" xfId="3" applyFont="1" applyBorder="1" applyAlignment="1">
      <alignment vertical="center" shrinkToFit="1"/>
    </xf>
    <xf numFmtId="38" fontId="18" fillId="0" borderId="45" xfId="0" applyNumberFormat="1" applyFont="1" applyBorder="1" applyAlignment="1">
      <alignment horizontal="right" vertical="center" shrinkToFit="1"/>
    </xf>
    <xf numFmtId="0" fontId="18" fillId="0" borderId="10" xfId="0" applyFont="1" applyBorder="1" applyAlignment="1">
      <alignment vertical="center"/>
    </xf>
    <xf numFmtId="0" fontId="18" fillId="0" borderId="14" xfId="0" applyFont="1" applyBorder="1" applyAlignment="1">
      <alignment vertical="center" shrinkToFit="1"/>
    </xf>
    <xf numFmtId="0" fontId="18" fillId="0" borderId="60" xfId="0" applyFont="1" applyBorder="1" applyAlignment="1">
      <alignment horizontal="left" vertical="center"/>
    </xf>
    <xf numFmtId="0" fontId="18" fillId="0" borderId="61" xfId="0" applyFont="1" applyBorder="1" applyAlignment="1">
      <alignment vertical="center"/>
    </xf>
    <xf numFmtId="0" fontId="18" fillId="0" borderId="8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18" fillId="0" borderId="0" xfId="0" applyFont="1" applyAlignment="1">
      <alignment horizontal="right" vertical="center" shrinkToFit="1"/>
    </xf>
    <xf numFmtId="38" fontId="18" fillId="0" borderId="63" xfId="0" applyNumberFormat="1" applyFont="1" applyBorder="1"/>
    <xf numFmtId="38" fontId="18" fillId="0" borderId="0" xfId="0" applyNumberFormat="1" applyFont="1"/>
    <xf numFmtId="0" fontId="19" fillId="2" borderId="98" xfId="0" applyFont="1" applyFill="1" applyBorder="1" applyAlignment="1">
      <alignment horizontal="center" vertical="center"/>
    </xf>
    <xf numFmtId="0" fontId="19" fillId="2" borderId="56" xfId="0" applyFont="1" applyFill="1" applyBorder="1" applyAlignment="1">
      <alignment horizontal="center" vertical="center"/>
    </xf>
    <xf numFmtId="0" fontId="19" fillId="2" borderId="94" xfId="0" applyFont="1" applyFill="1" applyBorder="1" applyAlignment="1">
      <alignment horizontal="center" vertical="center"/>
    </xf>
    <xf numFmtId="0" fontId="19" fillId="2" borderId="93" xfId="0" applyFont="1" applyFill="1" applyBorder="1" applyAlignment="1">
      <alignment horizontal="center" vertical="center"/>
    </xf>
    <xf numFmtId="0" fontId="19" fillId="2" borderId="86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23" fillId="2" borderId="91" xfId="0" applyFont="1" applyFill="1" applyBorder="1" applyAlignment="1">
      <alignment vertical="top" wrapText="1"/>
    </xf>
    <xf numFmtId="0" fontId="23" fillId="2" borderId="107" xfId="0" applyFont="1" applyFill="1" applyBorder="1" applyAlignment="1">
      <alignment vertical="top" wrapText="1"/>
    </xf>
    <xf numFmtId="0" fontId="23" fillId="2" borderId="53" xfId="0" applyFont="1" applyFill="1" applyBorder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vertical="center" shrinkToFit="1"/>
    </xf>
    <xf numFmtId="0" fontId="15" fillId="0" borderId="88" xfId="0" applyFont="1" applyBorder="1" applyAlignment="1">
      <alignment vertical="center" wrapText="1"/>
    </xf>
    <xf numFmtId="0" fontId="15" fillId="0" borderId="89" xfId="0" applyFont="1" applyBorder="1" applyAlignment="1">
      <alignment vertical="center" wrapText="1"/>
    </xf>
    <xf numFmtId="0" fontId="16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5" fillId="0" borderId="0" xfId="0" applyFont="1" applyAlignment="1">
      <alignment horizontal="left" vertical="center" wrapText="1"/>
    </xf>
    <xf numFmtId="49" fontId="15" fillId="2" borderId="5" xfId="0" applyNumberFormat="1" applyFont="1" applyFill="1" applyBorder="1" applyAlignment="1">
      <alignment horizontal="left" vertical="center" wrapText="1"/>
    </xf>
    <xf numFmtId="49" fontId="15" fillId="2" borderId="3" xfId="0" applyNumberFormat="1" applyFont="1" applyFill="1" applyBorder="1" applyAlignment="1">
      <alignment horizontal="left" vertical="center" wrapText="1"/>
    </xf>
    <xf numFmtId="49" fontId="15" fillId="2" borderId="4" xfId="0" applyNumberFormat="1" applyFont="1" applyFill="1" applyBorder="1" applyAlignment="1">
      <alignment horizontal="left" vertical="center" wrapText="1"/>
    </xf>
    <xf numFmtId="177" fontId="16" fillId="0" borderId="0" xfId="0" applyNumberFormat="1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6" fillId="0" borderId="5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2" borderId="5" xfId="0" applyFont="1" applyFill="1" applyBorder="1" applyAlignment="1">
      <alignment vertical="center" shrinkToFit="1"/>
    </xf>
    <xf numFmtId="0" fontId="16" fillId="2" borderId="3" xfId="0" applyFont="1" applyFill="1" applyBorder="1" applyAlignment="1">
      <alignment vertical="center" shrinkToFit="1"/>
    </xf>
    <xf numFmtId="0" fontId="16" fillId="2" borderId="4" xfId="0" applyFont="1" applyFill="1" applyBorder="1" applyAlignment="1">
      <alignment vertical="center" shrinkToFit="1"/>
    </xf>
    <xf numFmtId="0" fontId="15" fillId="2" borderId="5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shrinkToFit="1"/>
    </xf>
    <xf numFmtId="0" fontId="15" fillId="2" borderId="0" xfId="0" applyFont="1" applyFill="1" applyAlignment="1">
      <alignment horizontal="center" vertical="center" shrinkToFit="1"/>
    </xf>
    <xf numFmtId="0" fontId="16" fillId="0" borderId="0" xfId="0" applyFont="1" applyAlignment="1">
      <alignment vertical="center" wrapText="1" shrinkToFit="1"/>
    </xf>
    <xf numFmtId="0" fontId="18" fillId="0" borderId="0" xfId="0" applyFont="1" applyAlignment="1">
      <alignment vertical="center" wrapText="1" shrinkToFit="1"/>
    </xf>
    <xf numFmtId="0" fontId="18" fillId="0" borderId="90" xfId="0" applyFont="1" applyBorder="1" applyAlignment="1">
      <alignment horizontal="center" vertical="center"/>
    </xf>
    <xf numFmtId="0" fontId="18" fillId="0" borderId="55" xfId="0" applyFont="1" applyBorder="1" applyAlignment="1">
      <alignment vertical="center"/>
    </xf>
    <xf numFmtId="0" fontId="18" fillId="0" borderId="91" xfId="0" applyFont="1" applyBorder="1" applyAlignment="1">
      <alignment horizontal="center" vertical="center" wrapText="1"/>
    </xf>
    <xf numFmtId="0" fontId="18" fillId="0" borderId="52" xfId="0" applyFont="1" applyBorder="1" applyAlignment="1">
      <alignment vertical="center"/>
    </xf>
    <xf numFmtId="0" fontId="18" fillId="0" borderId="92" xfId="0" applyFont="1" applyBorder="1" applyAlignment="1">
      <alignment horizontal="center" vertical="center"/>
    </xf>
    <xf numFmtId="0" fontId="18" fillId="0" borderId="89" xfId="0" applyFont="1" applyBorder="1" applyAlignment="1">
      <alignment vertical="center"/>
    </xf>
    <xf numFmtId="0" fontId="18" fillId="0" borderId="42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/>
    </xf>
    <xf numFmtId="0" fontId="23" fillId="0" borderId="93" xfId="0" applyFont="1" applyBorder="1" applyAlignment="1">
      <alignment horizontal="left" vertical="center" wrapText="1" shrinkToFit="1"/>
    </xf>
    <xf numFmtId="0" fontId="23" fillId="0" borderId="34" xfId="0" applyFont="1" applyBorder="1" applyAlignment="1">
      <alignment horizontal="left" vertical="center" wrapText="1" shrinkToFit="1"/>
    </xf>
    <xf numFmtId="0" fontId="18" fillId="0" borderId="94" xfId="0" applyFont="1" applyBorder="1" applyAlignment="1">
      <alignment horizontal="center" vertical="center"/>
    </xf>
    <xf numFmtId="0" fontId="18" fillId="0" borderId="95" xfId="0" applyFont="1" applyBorder="1" applyAlignment="1">
      <alignment horizontal="center" vertical="center"/>
    </xf>
    <xf numFmtId="0" fontId="18" fillId="0" borderId="96" xfId="0" applyFont="1" applyBorder="1" applyAlignment="1">
      <alignment vertical="center" wrapText="1" shrinkToFit="1"/>
    </xf>
    <xf numFmtId="0" fontId="18" fillId="0" borderId="97" xfId="0" applyFont="1" applyBorder="1" applyAlignment="1">
      <alignment vertical="center" shrinkToFit="1"/>
    </xf>
    <xf numFmtId="0" fontId="18" fillId="0" borderId="9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99" xfId="0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 wrapText="1"/>
    </xf>
    <xf numFmtId="0" fontId="18" fillId="0" borderId="103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104" xfId="0" applyFont="1" applyBorder="1" applyAlignment="1">
      <alignment horizontal="center" vertical="center" shrinkToFit="1"/>
    </xf>
    <xf numFmtId="0" fontId="18" fillId="0" borderId="81" xfId="0" applyFont="1" applyBorder="1" applyAlignment="1">
      <alignment horizontal="center" vertical="center" shrinkToFit="1"/>
    </xf>
    <xf numFmtId="57" fontId="18" fillId="0" borderId="105" xfId="0" applyNumberFormat="1" applyFont="1" applyBorder="1" applyAlignment="1">
      <alignment horizontal="center" vertical="center" shrinkToFit="1"/>
    </xf>
    <xf numFmtId="57" fontId="18" fillId="0" borderId="106" xfId="0" applyNumberFormat="1" applyFont="1" applyBorder="1" applyAlignment="1">
      <alignment horizontal="center" vertical="center" shrinkToFit="1"/>
    </xf>
    <xf numFmtId="38" fontId="18" fillId="0" borderId="105" xfId="3" applyFont="1" applyBorder="1" applyAlignment="1">
      <alignment horizontal="center" vertical="center" shrinkToFit="1"/>
    </xf>
    <xf numFmtId="38" fontId="18" fillId="0" borderId="106" xfId="3" applyFont="1" applyBorder="1" applyAlignment="1">
      <alignment horizontal="center" vertical="center" shrinkToFit="1"/>
    </xf>
    <xf numFmtId="0" fontId="18" fillId="2" borderId="86" xfId="0" applyFont="1" applyFill="1" applyBorder="1" applyAlignment="1">
      <alignment horizontal="left" vertical="center"/>
    </xf>
    <xf numFmtId="0" fontId="18" fillId="0" borderId="39" xfId="0" applyFont="1" applyBorder="1" applyAlignment="1">
      <alignment horizontal="center" vertical="center" shrinkToFit="1"/>
    </xf>
    <xf numFmtId="0" fontId="18" fillId="0" borderId="101" xfId="0" applyFont="1" applyBorder="1" applyAlignment="1">
      <alignment horizontal="center" vertical="center" shrinkToFit="1"/>
    </xf>
    <xf numFmtId="0" fontId="18" fillId="0" borderId="91" xfId="0" applyFont="1" applyBorder="1" applyAlignment="1">
      <alignment horizontal="center" vertical="center" shrinkToFit="1"/>
    </xf>
    <xf numFmtId="0" fontId="18" fillId="0" borderId="52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left" vertical="center"/>
    </xf>
    <xf numFmtId="0" fontId="18" fillId="0" borderId="102" xfId="0" applyFont="1" applyBorder="1" applyAlignment="1">
      <alignment vertical="center"/>
    </xf>
    <xf numFmtId="0" fontId="18" fillId="0" borderId="63" xfId="0" applyFont="1" applyBorder="1" applyAlignment="1">
      <alignment horizontal="left" vertical="center"/>
    </xf>
    <xf numFmtId="0" fontId="18" fillId="0" borderId="63" xfId="0" applyFont="1" applyBorder="1" applyAlignment="1">
      <alignment vertical="center"/>
    </xf>
  </cellXfs>
  <cellStyles count="4">
    <cellStyle name="パーセント 2" xfId="1" xr:uid="{C2C71661-67D6-4927-801F-1C1D76A3FA82}"/>
    <cellStyle name="桁区切り" xfId="2" builtinId="6"/>
    <cellStyle name="桁区切り 2" xfId="3" xr:uid="{1159B110-CAE1-4EF4-8B74-1284D89C7073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64D9-E391-4681-AB66-B0E9A8BFD985}">
  <sheetPr>
    <pageSetUpPr fitToPage="1"/>
  </sheetPr>
  <dimension ref="A1:W54"/>
  <sheetViews>
    <sheetView showGridLines="0" view="pageBreakPreview" topLeftCell="A33" zoomScaleNormal="100" zoomScaleSheetLayoutView="100" workbookViewId="0">
      <selection activeCell="G36" sqref="G36:S36"/>
    </sheetView>
  </sheetViews>
  <sheetFormatPr defaultRowHeight="13" x14ac:dyDescent="0.2"/>
  <cols>
    <col min="1" max="1" width="8.7265625" style="9"/>
    <col min="2" max="2" width="4.6328125" style="9" customWidth="1"/>
    <col min="3" max="3" width="5" style="9" customWidth="1"/>
    <col min="4" max="12" width="4.6328125" style="9" customWidth="1"/>
    <col min="13" max="14" width="8.7265625" style="9"/>
    <col min="15" max="15" width="5" style="9" customWidth="1"/>
    <col min="16" max="16" width="4.6328125" style="9" customWidth="1"/>
    <col min="17" max="18" width="5" style="9" customWidth="1"/>
    <col min="19" max="20" width="4.6328125" style="9" customWidth="1"/>
    <col min="21" max="16384" width="8.7265625" style="9"/>
  </cols>
  <sheetData>
    <row r="1" spans="1:22" ht="20" customHeight="1" x14ac:dyDescent="0.2">
      <c r="A1" s="212" t="s">
        <v>64</v>
      </c>
      <c r="B1" s="212"/>
      <c r="C1" s="212"/>
      <c r="D1" s="212"/>
      <c r="E1" s="212"/>
      <c r="F1" s="212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104"/>
      <c r="U1" s="104"/>
    </row>
    <row r="2" spans="1:22" ht="20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104"/>
      <c r="U2" s="104"/>
    </row>
    <row r="3" spans="1:22" ht="20" customHeight="1" x14ac:dyDescent="0.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04"/>
      <c r="U3" s="104"/>
    </row>
    <row r="4" spans="1:22" ht="20" customHeight="1" x14ac:dyDescent="0.3">
      <c r="A4" s="10"/>
      <c r="B4" s="10"/>
      <c r="C4" s="12"/>
      <c r="D4" s="10"/>
      <c r="E4" s="10"/>
      <c r="F4" s="10"/>
      <c r="G4" s="10"/>
      <c r="H4" s="12"/>
      <c r="I4" s="13"/>
      <c r="J4" s="13"/>
      <c r="K4" s="13"/>
      <c r="L4" s="13"/>
      <c r="M4" s="12"/>
      <c r="N4" s="228" t="s">
        <v>65</v>
      </c>
      <c r="O4" s="228"/>
      <c r="P4" s="105"/>
      <c r="Q4" s="13" t="s">
        <v>66</v>
      </c>
      <c r="R4" s="105"/>
      <c r="S4" s="10" t="s">
        <v>67</v>
      </c>
      <c r="T4" s="106"/>
      <c r="U4" s="10" t="s">
        <v>68</v>
      </c>
      <c r="V4" s="14" t="s">
        <v>69</v>
      </c>
    </row>
    <row r="5" spans="1:22" ht="20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4"/>
      <c r="U5" s="104"/>
    </row>
    <row r="6" spans="1:22" ht="20" customHeight="1" x14ac:dyDescent="0.2">
      <c r="A6" s="11" t="s">
        <v>70</v>
      </c>
      <c r="B6" s="11"/>
      <c r="C6" s="11"/>
      <c r="D6" s="11"/>
      <c r="E6" s="11"/>
      <c r="F6" s="11"/>
      <c r="G6" s="11"/>
      <c r="H6" s="11"/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4"/>
      <c r="U6" s="104"/>
    </row>
    <row r="7" spans="1:22" ht="20" customHeight="1" x14ac:dyDescent="0.2">
      <c r="A7" s="229" t="s">
        <v>71</v>
      </c>
      <c r="B7" s="229"/>
      <c r="C7" s="230"/>
      <c r="D7" s="230"/>
      <c r="E7" s="230"/>
      <c r="F7" s="11" t="s">
        <v>72</v>
      </c>
      <c r="G7" s="11"/>
      <c r="H7" s="11"/>
      <c r="I7" s="11"/>
      <c r="J7" s="10"/>
      <c r="K7" s="10"/>
      <c r="L7" s="10"/>
      <c r="M7" s="10"/>
      <c r="N7" s="10"/>
      <c r="O7" s="10"/>
      <c r="P7" s="10"/>
      <c r="Q7" s="10"/>
      <c r="R7" s="10"/>
      <c r="S7" s="10"/>
      <c r="T7" s="104"/>
      <c r="U7" s="104"/>
    </row>
    <row r="8" spans="1:22" ht="10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04"/>
      <c r="U8" s="104"/>
    </row>
    <row r="9" spans="1:22" ht="10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04"/>
      <c r="U9" s="104"/>
    </row>
    <row r="10" spans="1:22" ht="10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04"/>
      <c r="U10" s="104"/>
    </row>
    <row r="11" spans="1:22" ht="10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04"/>
      <c r="U11" s="104"/>
    </row>
    <row r="12" spans="1:22" ht="20" customHeight="1" x14ac:dyDescent="0.2">
      <c r="A12" s="11"/>
      <c r="B12" s="11"/>
      <c r="C12" s="11"/>
      <c r="D12" s="11"/>
      <c r="E12" s="11"/>
      <c r="F12" s="11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04"/>
      <c r="U12" s="104"/>
    </row>
    <row r="13" spans="1:22" ht="20" customHeight="1" x14ac:dyDescent="0.2">
      <c r="A13" s="11"/>
      <c r="B13" s="11"/>
      <c r="C13" s="11"/>
      <c r="D13" s="11"/>
      <c r="E13" s="11"/>
      <c r="F13" s="11"/>
      <c r="G13" s="11"/>
      <c r="H13" s="231"/>
      <c r="I13" s="231"/>
      <c r="J13" s="15"/>
      <c r="K13" s="15"/>
      <c r="L13" s="15"/>
      <c r="M13" s="212" t="s">
        <v>73</v>
      </c>
      <c r="N13" s="212"/>
      <c r="O13" s="224"/>
      <c r="P13" s="225"/>
      <c r="Q13" s="225"/>
      <c r="R13" s="225"/>
      <c r="S13" s="225"/>
      <c r="T13" s="225"/>
      <c r="U13" s="226"/>
    </row>
    <row r="14" spans="1:22" ht="20" customHeight="1" x14ac:dyDescent="0.2">
      <c r="A14" s="11"/>
      <c r="B14" s="11"/>
      <c r="C14" s="11"/>
      <c r="D14" s="11"/>
      <c r="E14" s="11"/>
      <c r="F14" s="11"/>
      <c r="G14" s="11"/>
      <c r="H14" s="231"/>
      <c r="I14" s="231"/>
      <c r="J14" s="15"/>
      <c r="K14" s="15"/>
      <c r="L14" s="15"/>
      <c r="M14" s="212"/>
      <c r="N14" s="212"/>
      <c r="O14" s="224"/>
      <c r="P14" s="225"/>
      <c r="Q14" s="225"/>
      <c r="R14" s="225"/>
      <c r="S14" s="225"/>
      <c r="T14" s="225"/>
      <c r="U14" s="226"/>
    </row>
    <row r="15" spans="1:22" ht="20" customHeight="1" x14ac:dyDescent="0.2">
      <c r="A15" s="11"/>
      <c r="B15" s="11"/>
      <c r="C15" s="11"/>
      <c r="D15" s="11"/>
      <c r="E15" s="11"/>
      <c r="F15" s="11"/>
      <c r="G15" s="11"/>
      <c r="H15" s="232"/>
      <c r="I15" s="232"/>
      <c r="J15" s="107"/>
      <c r="K15" s="107"/>
      <c r="L15" s="107"/>
      <c r="M15" s="212"/>
      <c r="N15" s="212"/>
      <c r="O15" s="224"/>
      <c r="P15" s="225"/>
      <c r="Q15" s="225"/>
      <c r="R15" s="225"/>
      <c r="S15" s="225"/>
      <c r="T15" s="225"/>
      <c r="U15" s="226"/>
    </row>
    <row r="16" spans="1:22" ht="20" customHeight="1" x14ac:dyDescent="0.2">
      <c r="A16" s="11"/>
      <c r="B16" s="11"/>
      <c r="C16" s="11"/>
      <c r="D16" s="11"/>
      <c r="E16" s="11"/>
      <c r="F16" s="11"/>
      <c r="G16" s="11"/>
      <c r="H16" s="210"/>
      <c r="I16" s="210"/>
      <c r="J16" s="16"/>
      <c r="K16" s="16"/>
      <c r="L16" s="16"/>
      <c r="M16" s="212" t="s">
        <v>74</v>
      </c>
      <c r="N16" s="212"/>
      <c r="O16" s="224"/>
      <c r="P16" s="225"/>
      <c r="Q16" s="225"/>
      <c r="R16" s="225"/>
      <c r="S16" s="225"/>
      <c r="T16" s="225"/>
      <c r="U16" s="226"/>
    </row>
    <row r="17" spans="1:23" ht="20" customHeight="1" x14ac:dyDescent="0.2">
      <c r="A17" s="11"/>
      <c r="B17" s="11"/>
      <c r="C17" s="11"/>
      <c r="D17" s="11"/>
      <c r="E17" s="11"/>
      <c r="F17" s="11"/>
      <c r="G17" s="11"/>
      <c r="H17" s="211"/>
      <c r="I17" s="211"/>
      <c r="J17" s="108"/>
      <c r="K17" s="108"/>
      <c r="L17" s="108"/>
      <c r="M17" s="212"/>
      <c r="N17" s="212"/>
      <c r="O17" s="224"/>
      <c r="P17" s="225"/>
      <c r="Q17" s="225"/>
      <c r="R17" s="225"/>
      <c r="S17" s="225"/>
      <c r="T17" s="225"/>
      <c r="U17" s="226"/>
    </row>
    <row r="18" spans="1:23" ht="20" customHeight="1" x14ac:dyDescent="0.2">
      <c r="A18" s="11"/>
      <c r="B18" s="11"/>
      <c r="C18" s="11"/>
      <c r="D18" s="11"/>
      <c r="E18" s="11"/>
      <c r="F18" s="11"/>
      <c r="G18" s="11"/>
      <c r="H18" s="227" t="s">
        <v>75</v>
      </c>
      <c r="I18" s="227"/>
      <c r="J18" s="17"/>
      <c r="K18" s="17"/>
      <c r="L18" s="17"/>
      <c r="M18" s="212"/>
      <c r="N18" s="212"/>
      <c r="O18" s="224"/>
      <c r="P18" s="225"/>
      <c r="Q18" s="225"/>
      <c r="R18" s="225"/>
      <c r="S18" s="225"/>
      <c r="T18" s="225"/>
      <c r="U18" s="226"/>
    </row>
    <row r="19" spans="1:23" ht="20" customHeight="1" x14ac:dyDescent="0.2">
      <c r="A19" s="11"/>
      <c r="B19" s="11"/>
      <c r="C19" s="11"/>
      <c r="D19" s="11"/>
      <c r="E19" s="11"/>
      <c r="F19" s="11"/>
      <c r="G19" s="11"/>
      <c r="H19" s="227"/>
      <c r="I19" s="227"/>
      <c r="J19" s="17"/>
      <c r="K19" s="17"/>
      <c r="L19" s="17"/>
      <c r="M19" s="212" t="s">
        <v>76</v>
      </c>
      <c r="N19" s="212"/>
      <c r="O19" s="224" t="s">
        <v>112</v>
      </c>
      <c r="P19" s="225"/>
      <c r="Q19" s="225"/>
      <c r="R19" s="225"/>
      <c r="S19" s="225"/>
      <c r="T19" s="225"/>
      <c r="U19" s="226"/>
    </row>
    <row r="20" spans="1:23" ht="20" customHeight="1" x14ac:dyDescent="0.2">
      <c r="A20" s="11"/>
      <c r="B20" s="11"/>
      <c r="C20" s="11"/>
      <c r="D20" s="11"/>
      <c r="E20" s="11"/>
      <c r="F20" s="11"/>
      <c r="G20" s="11"/>
      <c r="H20" s="227"/>
      <c r="I20" s="227"/>
      <c r="J20" s="17"/>
      <c r="K20" s="17"/>
      <c r="L20" s="17"/>
      <c r="M20" s="212"/>
      <c r="N20" s="212"/>
      <c r="O20" s="224"/>
      <c r="P20" s="225"/>
      <c r="Q20" s="225"/>
      <c r="R20" s="225"/>
      <c r="S20" s="225"/>
      <c r="T20" s="225"/>
      <c r="U20" s="226"/>
    </row>
    <row r="21" spans="1:23" ht="20" customHeight="1" x14ac:dyDescent="0.2">
      <c r="A21" s="11"/>
      <c r="B21" s="11"/>
      <c r="C21" s="11"/>
      <c r="D21" s="11"/>
      <c r="E21" s="11"/>
      <c r="F21" s="11"/>
      <c r="G21" s="11"/>
      <c r="H21" s="17"/>
      <c r="I21" s="17"/>
      <c r="J21" s="17"/>
      <c r="K21" s="17"/>
      <c r="L21" s="17"/>
      <c r="M21" s="212"/>
      <c r="N21" s="212"/>
      <c r="O21" s="224" t="s">
        <v>113</v>
      </c>
      <c r="P21" s="225"/>
      <c r="Q21" s="225"/>
      <c r="R21" s="225"/>
      <c r="S21" s="225"/>
      <c r="T21" s="225"/>
      <c r="U21" s="226"/>
    </row>
    <row r="22" spans="1:23" ht="20" customHeight="1" x14ac:dyDescent="0.2">
      <c r="A22" s="11"/>
      <c r="B22" s="11"/>
      <c r="C22" s="11"/>
      <c r="D22" s="11"/>
      <c r="E22" s="11"/>
      <c r="F22" s="11"/>
      <c r="G22" s="11"/>
      <c r="H22" s="17"/>
      <c r="I22" s="17"/>
      <c r="J22" s="17"/>
      <c r="K22" s="17"/>
      <c r="L22" s="17"/>
      <c r="M22" s="212"/>
      <c r="N22" s="212"/>
      <c r="O22" s="224"/>
      <c r="P22" s="225"/>
      <c r="Q22" s="225"/>
      <c r="R22" s="225"/>
      <c r="S22" s="225"/>
      <c r="T22" s="225"/>
      <c r="U22" s="226"/>
    </row>
    <row r="23" spans="1:23" ht="20" customHeight="1" x14ac:dyDescent="0.2">
      <c r="A23" s="11"/>
      <c r="B23" s="11"/>
      <c r="C23" s="11"/>
      <c r="D23" s="11"/>
      <c r="E23" s="11"/>
      <c r="F23" s="11"/>
      <c r="G23" s="11"/>
      <c r="H23" s="210"/>
      <c r="I23" s="210"/>
      <c r="J23" s="16"/>
      <c r="K23" s="16"/>
      <c r="L23" s="16"/>
      <c r="M23" s="212" t="s">
        <v>77</v>
      </c>
      <c r="N23" s="212"/>
      <c r="O23" s="213"/>
      <c r="P23" s="214"/>
      <c r="Q23" s="214"/>
      <c r="R23" s="214"/>
      <c r="S23" s="214"/>
      <c r="T23" s="214"/>
      <c r="U23" s="215"/>
    </row>
    <row r="24" spans="1:23" ht="20" customHeight="1" x14ac:dyDescent="0.2">
      <c r="A24" s="11"/>
      <c r="B24" s="11"/>
      <c r="C24" s="11"/>
      <c r="D24" s="11"/>
      <c r="E24" s="11"/>
      <c r="F24" s="11"/>
      <c r="G24" s="11"/>
      <c r="H24" s="211"/>
      <c r="I24" s="211"/>
      <c r="J24" s="108"/>
      <c r="K24" s="108"/>
      <c r="L24" s="108"/>
      <c r="M24" s="212"/>
      <c r="N24" s="212"/>
      <c r="O24" s="213"/>
      <c r="P24" s="214"/>
      <c r="Q24" s="214"/>
      <c r="R24" s="214"/>
      <c r="S24" s="214"/>
      <c r="T24" s="214"/>
      <c r="U24" s="215"/>
    </row>
    <row r="25" spans="1:23" ht="16.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212"/>
      <c r="N25" s="212"/>
      <c r="O25" s="213"/>
      <c r="P25" s="214"/>
      <c r="Q25" s="214"/>
      <c r="R25" s="214"/>
      <c r="S25" s="214"/>
      <c r="T25" s="214"/>
      <c r="U25" s="215"/>
    </row>
    <row r="26" spans="1:23" ht="16.5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8"/>
      <c r="P26" s="18"/>
      <c r="Q26" s="18"/>
      <c r="R26" s="18"/>
      <c r="S26" s="18"/>
      <c r="T26" s="18"/>
      <c r="U26" s="18"/>
    </row>
    <row r="27" spans="1:23" ht="16.5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04"/>
      <c r="U27" s="104"/>
    </row>
    <row r="28" spans="1:23" ht="19" x14ac:dyDescent="0.2">
      <c r="A28" s="10"/>
      <c r="B28" s="10"/>
      <c r="C28" s="10"/>
      <c r="D28" s="12" t="s">
        <v>65</v>
      </c>
      <c r="E28" s="109"/>
      <c r="F28" s="19" t="s">
        <v>78</v>
      </c>
      <c r="G28" s="19"/>
      <c r="H28" s="19"/>
      <c r="I28" s="19"/>
      <c r="J28" s="19"/>
      <c r="K28" s="19"/>
      <c r="L28" s="19"/>
      <c r="M28" s="19"/>
      <c r="N28" s="20"/>
      <c r="O28" s="216" t="s">
        <v>79</v>
      </c>
      <c r="P28" s="216"/>
      <c r="Q28" s="216"/>
      <c r="R28" s="216"/>
      <c r="S28" s="216"/>
      <c r="T28" s="104"/>
      <c r="U28" s="104"/>
      <c r="V28" s="21" t="s">
        <v>80</v>
      </c>
    </row>
    <row r="29" spans="1:23" ht="19" x14ac:dyDescent="0.2">
      <c r="A29" s="10"/>
      <c r="B29" s="10"/>
      <c r="C29" s="10"/>
      <c r="D29" s="12"/>
      <c r="E29" s="13"/>
      <c r="F29" s="19"/>
      <c r="G29" s="19"/>
      <c r="H29" s="19"/>
      <c r="I29" s="19"/>
      <c r="J29" s="19"/>
      <c r="K29" s="19"/>
      <c r="L29" s="19"/>
      <c r="M29" s="19"/>
      <c r="N29" s="20"/>
      <c r="O29" s="22"/>
      <c r="P29" s="22"/>
      <c r="Q29" s="22"/>
      <c r="R29" s="22"/>
      <c r="S29" s="22"/>
      <c r="T29" s="104"/>
      <c r="U29" s="104"/>
    </row>
    <row r="30" spans="1:23" ht="19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4"/>
      <c r="U30" s="104"/>
    </row>
    <row r="31" spans="1:23" ht="20" customHeight="1" x14ac:dyDescent="0.25">
      <c r="A31" s="23" t="s">
        <v>81</v>
      </c>
      <c r="B31" s="110"/>
      <c r="C31" s="11" t="s">
        <v>82</v>
      </c>
      <c r="D31" s="111"/>
      <c r="E31" s="11" t="s">
        <v>67</v>
      </c>
      <c r="F31" s="111"/>
      <c r="G31" s="11" t="s">
        <v>68</v>
      </c>
      <c r="H31" s="217"/>
      <c r="I31" s="217"/>
      <c r="J31" s="217"/>
      <c r="K31" s="217"/>
      <c r="L31" s="11" t="s">
        <v>83</v>
      </c>
      <c r="M31" s="11"/>
      <c r="N31" s="11"/>
      <c r="O31" s="11"/>
      <c r="P31" s="11"/>
      <c r="Q31" s="11"/>
      <c r="R31" s="11"/>
      <c r="S31" s="11"/>
      <c r="T31" s="112"/>
      <c r="U31" s="112"/>
      <c r="V31" s="21" t="s">
        <v>84</v>
      </c>
      <c r="W31" s="24"/>
    </row>
    <row r="32" spans="1:23" ht="20" customHeight="1" x14ac:dyDescent="0.25">
      <c r="A32" s="11" t="s">
        <v>85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2"/>
      <c r="U32" s="112"/>
      <c r="V32" s="21" t="s">
        <v>86</v>
      </c>
      <c r="W32" s="24"/>
    </row>
    <row r="33" spans="1:22" ht="20" customHeight="1" x14ac:dyDescent="0.25">
      <c r="A33" s="11" t="s">
        <v>87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2"/>
      <c r="U33" s="112"/>
    </row>
    <row r="34" spans="1:22" ht="20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2"/>
      <c r="U34" s="112"/>
    </row>
    <row r="35" spans="1:22" ht="20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04"/>
      <c r="U35" s="104"/>
    </row>
    <row r="36" spans="1:22" ht="30" customHeight="1" x14ac:dyDescent="0.2">
      <c r="A36" s="25"/>
      <c r="B36" s="218" t="s">
        <v>88</v>
      </c>
      <c r="C36" s="219"/>
      <c r="D36" s="219"/>
      <c r="E36" s="219"/>
      <c r="F36" s="220"/>
      <c r="G36" s="221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3"/>
      <c r="T36" s="104"/>
      <c r="U36" s="104"/>
      <c r="V36" s="21" t="s">
        <v>89</v>
      </c>
    </row>
    <row r="37" spans="1:22" ht="30" customHeight="1" x14ac:dyDescent="0.2">
      <c r="A37" s="25"/>
      <c r="B37" s="26"/>
      <c r="C37" s="26"/>
      <c r="D37" s="26"/>
      <c r="E37" s="26"/>
      <c r="F37" s="2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04"/>
      <c r="U37" s="104"/>
    </row>
    <row r="38" spans="1:22" ht="14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104"/>
      <c r="U38" s="104"/>
    </row>
    <row r="39" spans="1:22" ht="20" customHeight="1" x14ac:dyDescent="0.2">
      <c r="A39" s="11" t="s">
        <v>90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04"/>
      <c r="U39" s="104"/>
    </row>
    <row r="40" spans="1:22" ht="20" customHeight="1" x14ac:dyDescent="0.2">
      <c r="A40" s="11" t="s">
        <v>91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04"/>
      <c r="U40" s="104"/>
    </row>
    <row r="41" spans="1:22" ht="16.5" x14ac:dyDescent="0.2">
      <c r="A41" s="207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104"/>
      <c r="U41" s="104"/>
    </row>
    <row r="42" spans="1:22" ht="14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 spans="1:22" ht="16" x14ac:dyDescent="0.2">
      <c r="A43" s="28" t="s">
        <v>92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22" ht="14" x14ac:dyDescent="0.2">
      <c r="A44" s="27" t="s">
        <v>93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</row>
    <row r="45" spans="1:22" ht="14" customHeight="1" x14ac:dyDescent="0.2">
      <c r="A45" s="208" t="s">
        <v>94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9"/>
      <c r="S45" s="27"/>
    </row>
    <row r="46" spans="1:22" ht="16.5" x14ac:dyDescent="0.2">
      <c r="A46" s="29" t="s">
        <v>95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30"/>
      <c r="S46" s="27"/>
    </row>
    <row r="47" spans="1:22" ht="16.5" x14ac:dyDescent="0.2">
      <c r="A47" s="31" t="s">
        <v>96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2"/>
      <c r="S47" s="27"/>
    </row>
    <row r="48" spans="1:22" ht="16.5" x14ac:dyDescent="0.2">
      <c r="A48" s="31" t="s">
        <v>97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2"/>
      <c r="S48" s="27"/>
    </row>
    <row r="49" spans="1:19" ht="16.5" x14ac:dyDescent="0.2">
      <c r="A49" s="31" t="s">
        <v>98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2"/>
      <c r="S49" s="27"/>
    </row>
    <row r="50" spans="1:19" ht="16.5" x14ac:dyDescent="0.2">
      <c r="A50" s="31" t="s">
        <v>99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2"/>
      <c r="S50" s="27"/>
    </row>
    <row r="51" spans="1:19" ht="16.5" x14ac:dyDescent="0.2">
      <c r="A51" s="31" t="s">
        <v>100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2"/>
      <c r="S51" s="27"/>
    </row>
    <row r="52" spans="1:19" ht="16.5" x14ac:dyDescent="0.2">
      <c r="A52" s="31" t="s">
        <v>101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2"/>
      <c r="S52" s="27"/>
    </row>
    <row r="53" spans="1:19" ht="16.5" x14ac:dyDescent="0.2">
      <c r="A53" s="31" t="s">
        <v>121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2"/>
      <c r="S53" s="27"/>
    </row>
    <row r="54" spans="1:19" ht="16.5" x14ac:dyDescent="0.2">
      <c r="A54" s="31" t="s">
        <v>102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2"/>
      <c r="S54" s="27"/>
    </row>
  </sheetData>
  <mergeCells count="23">
    <mergeCell ref="A1:F1"/>
    <mergeCell ref="N4:O4"/>
    <mergeCell ref="A7:B7"/>
    <mergeCell ref="C7:E7"/>
    <mergeCell ref="H13:I15"/>
    <mergeCell ref="M13:N15"/>
    <mergeCell ref="O13:U15"/>
    <mergeCell ref="H16:I17"/>
    <mergeCell ref="M16:N18"/>
    <mergeCell ref="O16:U18"/>
    <mergeCell ref="H18:I20"/>
    <mergeCell ref="M19:N22"/>
    <mergeCell ref="O19:U20"/>
    <mergeCell ref="O21:U22"/>
    <mergeCell ref="A41:S41"/>
    <mergeCell ref="A45:R45"/>
    <mergeCell ref="H23:I24"/>
    <mergeCell ref="M23:N25"/>
    <mergeCell ref="O23:U25"/>
    <mergeCell ref="O28:S28"/>
    <mergeCell ref="H31:K31"/>
    <mergeCell ref="B36:F36"/>
    <mergeCell ref="G36:S36"/>
  </mergeCells>
  <phoneticPr fontId="2"/>
  <dataValidations count="1">
    <dataValidation type="list" allowBlank="1" showInputMessage="1" showErrorMessage="1" sqref="G36:S36" xr:uid="{D253B0C1-0FBB-4611-8C19-03C37BADE2FA}">
      <formula1>$A$46:$A$54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A17D-D9EB-435D-82FA-862E334BA293}">
  <sheetPr>
    <pageSetUpPr fitToPage="1"/>
  </sheetPr>
  <dimension ref="A1:F18"/>
  <sheetViews>
    <sheetView showGridLines="0" view="pageBreakPreview" topLeftCell="A12" zoomScaleNormal="75" zoomScaleSheetLayoutView="100" workbookViewId="0">
      <selection activeCell="A12" sqref="A12:F12"/>
    </sheetView>
  </sheetViews>
  <sheetFormatPr defaultRowHeight="13" x14ac:dyDescent="0.2"/>
  <cols>
    <col min="5" max="5" width="13.453125" customWidth="1"/>
    <col min="6" max="6" width="37.26953125" customWidth="1"/>
  </cols>
  <sheetData>
    <row r="1" spans="1:6" s="36" customFormat="1" ht="24" customHeight="1" x14ac:dyDescent="0.2">
      <c r="A1" s="42" t="s">
        <v>110</v>
      </c>
      <c r="B1" s="35"/>
      <c r="C1" s="35"/>
      <c r="D1" s="35"/>
      <c r="E1" s="35"/>
      <c r="F1" s="35"/>
    </row>
    <row r="2" spans="1:6" x14ac:dyDescent="0.2">
      <c r="A2" s="34"/>
      <c r="B2" s="34"/>
      <c r="C2" s="34"/>
      <c r="D2" s="34"/>
      <c r="E2" s="34"/>
      <c r="F2" s="34"/>
    </row>
    <row r="3" spans="1:6" s="39" customFormat="1" ht="24" customHeight="1" thickBot="1" x14ac:dyDescent="0.3">
      <c r="A3" s="41" t="s">
        <v>0</v>
      </c>
      <c r="B3" s="2"/>
      <c r="C3" s="2"/>
      <c r="D3" s="2"/>
      <c r="E3" s="2"/>
      <c r="F3" s="2"/>
    </row>
    <row r="4" spans="1:6" ht="14.25" customHeight="1" x14ac:dyDescent="0.2">
      <c r="A4" s="196"/>
      <c r="B4" s="197"/>
      <c r="C4" s="197"/>
      <c r="D4" s="197"/>
      <c r="E4" s="197"/>
      <c r="F4" s="198"/>
    </row>
    <row r="5" spans="1:6" ht="38.25" customHeight="1" thickBot="1" x14ac:dyDescent="0.25">
      <c r="A5" s="199"/>
      <c r="B5" s="200"/>
      <c r="C5" s="200"/>
      <c r="D5" s="200"/>
      <c r="E5" s="200"/>
      <c r="F5" s="201"/>
    </row>
    <row r="6" spans="1:6" s="39" customFormat="1" ht="24" customHeight="1" x14ac:dyDescent="0.25">
      <c r="A6" s="41" t="s">
        <v>1</v>
      </c>
      <c r="B6" s="2"/>
      <c r="C6" s="2"/>
      <c r="D6" s="2"/>
      <c r="E6" s="2"/>
      <c r="F6" s="2"/>
    </row>
    <row r="7" spans="1:6" ht="13" customHeight="1" x14ac:dyDescent="0.2">
      <c r="A7" s="206" t="s">
        <v>119</v>
      </c>
      <c r="B7" s="206"/>
      <c r="C7" s="206"/>
      <c r="D7" s="206"/>
      <c r="E7" s="206"/>
      <c r="F7" s="206"/>
    </row>
    <row r="8" spans="1:6" x14ac:dyDescent="0.2">
      <c r="A8" s="206"/>
      <c r="B8" s="206"/>
      <c r="C8" s="206"/>
      <c r="D8" s="206"/>
      <c r="E8" s="206"/>
      <c r="F8" s="206"/>
    </row>
    <row r="9" spans="1:6" x14ac:dyDescent="0.2">
      <c r="A9" s="206"/>
      <c r="B9" s="206"/>
      <c r="C9" s="206"/>
      <c r="D9" s="206"/>
      <c r="E9" s="206"/>
      <c r="F9" s="206"/>
    </row>
    <row r="10" spans="1:6" x14ac:dyDescent="0.2">
      <c r="A10" s="206"/>
      <c r="B10" s="206"/>
      <c r="C10" s="206"/>
      <c r="D10" s="206"/>
      <c r="E10" s="206"/>
      <c r="F10" s="206"/>
    </row>
    <row r="11" spans="1:6" ht="13.5" thickBot="1" x14ac:dyDescent="0.25">
      <c r="A11" s="206"/>
      <c r="B11" s="206"/>
      <c r="C11" s="206"/>
      <c r="D11" s="206"/>
      <c r="E11" s="206"/>
      <c r="F11" s="206"/>
    </row>
    <row r="12" spans="1:6" ht="278.25" customHeight="1" thickBot="1" x14ac:dyDescent="0.25">
      <c r="A12" s="203" t="s">
        <v>103</v>
      </c>
      <c r="B12" s="204"/>
      <c r="C12" s="204"/>
      <c r="D12" s="204"/>
      <c r="E12" s="204"/>
      <c r="F12" s="205"/>
    </row>
    <row r="13" spans="1:6" s="39" customFormat="1" ht="24" customHeight="1" x14ac:dyDescent="0.25">
      <c r="A13" s="41" t="s">
        <v>2</v>
      </c>
      <c r="B13" s="2"/>
      <c r="C13" s="2"/>
      <c r="D13" s="2"/>
      <c r="E13" s="2"/>
      <c r="F13" s="2"/>
    </row>
    <row r="14" spans="1:6" ht="13" customHeight="1" x14ac:dyDescent="0.2">
      <c r="A14" s="202" t="s">
        <v>120</v>
      </c>
      <c r="B14" s="202"/>
      <c r="C14" s="202"/>
      <c r="D14" s="202"/>
      <c r="E14" s="202"/>
      <c r="F14" s="202"/>
    </row>
    <row r="15" spans="1:6" x14ac:dyDescent="0.2">
      <c r="A15" s="202"/>
      <c r="B15" s="202"/>
      <c r="C15" s="202"/>
      <c r="D15" s="202"/>
      <c r="E15" s="202"/>
      <c r="F15" s="202"/>
    </row>
    <row r="16" spans="1:6" x14ac:dyDescent="0.2">
      <c r="A16" s="202"/>
      <c r="B16" s="202"/>
      <c r="C16" s="202"/>
      <c r="D16" s="202"/>
      <c r="E16" s="202"/>
      <c r="F16" s="202"/>
    </row>
    <row r="17" spans="1:6" ht="13.5" thickBot="1" x14ac:dyDescent="0.25">
      <c r="A17" s="202"/>
      <c r="B17" s="202"/>
      <c r="C17" s="202"/>
      <c r="D17" s="202"/>
      <c r="E17" s="202"/>
      <c r="F17" s="202"/>
    </row>
    <row r="18" spans="1:6" ht="200" customHeight="1" thickBot="1" x14ac:dyDescent="0.25">
      <c r="A18" s="203" t="s">
        <v>103</v>
      </c>
      <c r="B18" s="204"/>
      <c r="C18" s="204"/>
      <c r="D18" s="204"/>
      <c r="E18" s="204"/>
      <c r="F18" s="205"/>
    </row>
  </sheetData>
  <mergeCells count="5">
    <mergeCell ref="A4:F5"/>
    <mergeCell ref="A14:F17"/>
    <mergeCell ref="A12:F12"/>
    <mergeCell ref="A18:F18"/>
    <mergeCell ref="A7:F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932A-3A8F-440B-8F1D-96E68D0DA9F2}">
  <dimension ref="A1:I39"/>
  <sheetViews>
    <sheetView showGridLines="0" tabSelected="1" view="pageBreakPreview" zoomScaleNormal="55" zoomScaleSheetLayoutView="100" workbookViewId="0">
      <selection activeCell="A24" sqref="A24:XFD35"/>
    </sheetView>
  </sheetViews>
  <sheetFormatPr defaultColWidth="9" defaultRowHeight="12" x14ac:dyDescent="0.2"/>
  <cols>
    <col min="1" max="1" width="2.6328125" style="51" customWidth="1"/>
    <col min="2" max="2" width="4" style="51" customWidth="1"/>
    <col min="3" max="3" width="13.90625" style="67" customWidth="1"/>
    <col min="4" max="4" width="22.6328125" style="51" customWidth="1"/>
    <col min="5" max="5" width="24.6328125" style="51" customWidth="1"/>
    <col min="6" max="6" width="22.6328125" style="51" customWidth="1"/>
    <col min="7" max="7" width="24.6328125" style="51" customWidth="1"/>
    <col min="8" max="8" width="13.453125" style="51" customWidth="1"/>
    <col min="9" max="9" width="5.6328125" style="51" customWidth="1"/>
    <col min="10" max="16384" width="9" style="51"/>
  </cols>
  <sheetData>
    <row r="1" spans="1:8" ht="27" customHeight="1" x14ac:dyDescent="0.2">
      <c r="A1" s="45"/>
      <c r="B1" s="46" t="s">
        <v>17</v>
      </c>
      <c r="C1" s="47"/>
      <c r="D1" s="46"/>
      <c r="E1" s="46"/>
      <c r="F1" s="48"/>
      <c r="G1" s="49"/>
      <c r="H1" s="50"/>
    </row>
    <row r="2" spans="1:8" ht="14.25" customHeight="1" x14ac:dyDescent="0.2">
      <c r="B2" s="52"/>
      <c r="C2" s="47"/>
      <c r="D2" s="46"/>
      <c r="E2" s="46"/>
      <c r="F2" s="48"/>
      <c r="G2" s="49"/>
      <c r="H2" s="50"/>
    </row>
    <row r="3" spans="1:8" ht="27" customHeight="1" thickBot="1" x14ac:dyDescent="0.25">
      <c r="B3" s="53" t="s">
        <v>13</v>
      </c>
      <c r="C3" s="54"/>
      <c r="D3" s="55"/>
      <c r="E3" s="56" t="s">
        <v>31</v>
      </c>
      <c r="F3" s="48"/>
      <c r="G3" s="49"/>
      <c r="H3" s="50"/>
    </row>
    <row r="4" spans="1:8" ht="41.25" customHeight="1" x14ac:dyDescent="0.2">
      <c r="B4" s="233" t="s">
        <v>105</v>
      </c>
      <c r="C4" s="234"/>
      <c r="D4" s="43" t="s">
        <v>114</v>
      </c>
      <c r="E4" s="44" t="s">
        <v>115</v>
      </c>
      <c r="F4" s="50"/>
    </row>
    <row r="5" spans="1:8" ht="27" customHeight="1" x14ac:dyDescent="0.2">
      <c r="B5" s="237" t="s">
        <v>14</v>
      </c>
      <c r="C5" s="238"/>
      <c r="D5" s="57">
        <f>D36</f>
        <v>0</v>
      </c>
      <c r="E5" s="58">
        <f>F36</f>
        <v>0</v>
      </c>
      <c r="F5" s="50"/>
    </row>
    <row r="6" spans="1:8" ht="32.25" customHeight="1" thickBot="1" x14ac:dyDescent="0.25">
      <c r="B6" s="239" t="s">
        <v>54</v>
      </c>
      <c r="C6" s="240"/>
      <c r="D6" s="60">
        <f>D35-D5</f>
        <v>0</v>
      </c>
      <c r="E6" s="61">
        <f>F35-E5</f>
        <v>0</v>
      </c>
      <c r="F6" s="50"/>
    </row>
    <row r="7" spans="1:8" ht="32.25" customHeight="1" thickBot="1" x14ac:dyDescent="0.25">
      <c r="B7" s="235" t="s">
        <v>106</v>
      </c>
      <c r="C7" s="236"/>
      <c r="D7" s="62">
        <f>SUM(D5:D6)</f>
        <v>0</v>
      </c>
      <c r="E7" s="63">
        <f>SUM(E5:E6)</f>
        <v>0</v>
      </c>
      <c r="F7" s="50"/>
    </row>
    <row r="8" spans="1:8" ht="14.25" customHeight="1" x14ac:dyDescent="0.2">
      <c r="B8" s="64"/>
      <c r="C8" s="35"/>
      <c r="D8" s="65"/>
      <c r="E8" s="66"/>
      <c r="F8" s="50"/>
    </row>
    <row r="9" spans="1:8" ht="14.25" customHeight="1" x14ac:dyDescent="0.2">
      <c r="B9" s="64"/>
      <c r="C9" s="35"/>
      <c r="D9" s="65"/>
      <c r="E9" s="66"/>
      <c r="F9" s="50"/>
    </row>
    <row r="10" spans="1:8" ht="14.25" customHeight="1" x14ac:dyDescent="0.2">
      <c r="B10" s="48"/>
      <c r="D10" s="48"/>
      <c r="E10" s="48"/>
      <c r="F10" s="48"/>
      <c r="G10" s="49"/>
      <c r="H10" s="50"/>
    </row>
    <row r="11" spans="1:8" ht="14.25" customHeight="1" x14ac:dyDescent="0.2">
      <c r="B11" s="48"/>
      <c r="D11" s="48"/>
      <c r="E11" s="48"/>
      <c r="F11" s="48"/>
      <c r="G11" s="49"/>
      <c r="H11" s="50"/>
    </row>
    <row r="12" spans="1:8" ht="27" customHeight="1" thickBot="1" x14ac:dyDescent="0.25">
      <c r="B12" s="53" t="s">
        <v>15</v>
      </c>
      <c r="C12" s="54"/>
      <c r="D12" s="55"/>
      <c r="E12" s="55"/>
      <c r="F12" s="48"/>
      <c r="G12" s="68"/>
      <c r="H12" s="56" t="s">
        <v>31</v>
      </c>
    </row>
    <row r="13" spans="1:8" s="69" customFormat="1" ht="20.25" customHeight="1" x14ac:dyDescent="0.2">
      <c r="B13" s="247" t="s">
        <v>12</v>
      </c>
      <c r="C13" s="248"/>
      <c r="D13" s="251" t="s">
        <v>116</v>
      </c>
      <c r="E13" s="251"/>
      <c r="F13" s="251" t="s">
        <v>117</v>
      </c>
      <c r="G13" s="251"/>
      <c r="H13" s="243" t="s">
        <v>16</v>
      </c>
    </row>
    <row r="14" spans="1:8" s="70" customFormat="1" ht="20.25" customHeight="1" x14ac:dyDescent="0.2">
      <c r="B14" s="249"/>
      <c r="C14" s="250"/>
      <c r="D14" s="71" t="s">
        <v>20</v>
      </c>
      <c r="E14" s="37" t="s">
        <v>107</v>
      </c>
      <c r="F14" s="72" t="s">
        <v>20</v>
      </c>
      <c r="G14" s="38" t="s">
        <v>107</v>
      </c>
      <c r="H14" s="244"/>
    </row>
    <row r="15" spans="1:8" ht="40" customHeight="1" x14ac:dyDescent="0.2">
      <c r="B15" s="73" t="s">
        <v>21</v>
      </c>
      <c r="C15" s="74"/>
      <c r="D15" s="75"/>
      <c r="E15" s="76"/>
      <c r="F15" s="77"/>
      <c r="G15" s="76"/>
      <c r="H15" s="78">
        <f t="shared" ref="H15:H21" si="0">D15+F15</f>
        <v>0</v>
      </c>
    </row>
    <row r="16" spans="1:8" ht="40" customHeight="1" x14ac:dyDescent="0.2">
      <c r="B16" s="79" t="s">
        <v>22</v>
      </c>
      <c r="C16" s="80"/>
      <c r="D16" s="81"/>
      <c r="E16" s="82"/>
      <c r="F16" s="81"/>
      <c r="G16" s="82"/>
      <c r="H16" s="83">
        <f t="shared" si="0"/>
        <v>0</v>
      </c>
    </row>
    <row r="17" spans="2:8" ht="40" customHeight="1" x14ac:dyDescent="0.2">
      <c r="B17" s="79" t="s">
        <v>23</v>
      </c>
      <c r="C17" s="80"/>
      <c r="D17" s="81"/>
      <c r="E17" s="82"/>
      <c r="F17" s="84"/>
      <c r="G17" s="85"/>
      <c r="H17" s="83">
        <f t="shared" si="0"/>
        <v>0</v>
      </c>
    </row>
    <row r="18" spans="2:8" ht="40" customHeight="1" x14ac:dyDescent="0.2">
      <c r="B18" s="79" t="s">
        <v>24</v>
      </c>
      <c r="C18" s="80"/>
      <c r="D18" s="81"/>
      <c r="E18" s="85"/>
      <c r="F18" s="84"/>
      <c r="G18" s="85"/>
      <c r="H18" s="83">
        <f t="shared" si="0"/>
        <v>0</v>
      </c>
    </row>
    <row r="19" spans="2:8" ht="40" customHeight="1" x14ac:dyDescent="0.2">
      <c r="B19" s="79" t="s">
        <v>25</v>
      </c>
      <c r="C19" s="80"/>
      <c r="D19" s="86"/>
      <c r="E19" s="85"/>
      <c r="F19" s="84"/>
      <c r="G19" s="85"/>
      <c r="H19" s="83">
        <f t="shared" si="0"/>
        <v>0</v>
      </c>
    </row>
    <row r="20" spans="2:8" ht="40" customHeight="1" x14ac:dyDescent="0.2">
      <c r="B20" s="79" t="s">
        <v>26</v>
      </c>
      <c r="C20" s="80"/>
      <c r="D20" s="81"/>
      <c r="E20" s="85"/>
      <c r="F20" s="84"/>
      <c r="G20" s="87"/>
      <c r="H20" s="83">
        <f t="shared" si="0"/>
        <v>0</v>
      </c>
    </row>
    <row r="21" spans="2:8" ht="40" customHeight="1" x14ac:dyDescent="0.2">
      <c r="B21" s="79" t="s">
        <v>27</v>
      </c>
      <c r="C21" s="80"/>
      <c r="D21" s="81"/>
      <c r="E21" s="85"/>
      <c r="F21" s="84"/>
      <c r="G21" s="87"/>
      <c r="H21" s="83">
        <f t="shared" si="0"/>
        <v>0</v>
      </c>
    </row>
    <row r="22" spans="2:8" ht="40" customHeight="1" x14ac:dyDescent="0.2">
      <c r="B22" s="79" t="s">
        <v>28</v>
      </c>
      <c r="C22" s="80"/>
      <c r="D22" s="81"/>
      <c r="E22" s="85"/>
      <c r="F22" s="84"/>
      <c r="G22" s="88"/>
      <c r="H22" s="83">
        <f>D22+F22</f>
        <v>0</v>
      </c>
    </row>
    <row r="23" spans="2:8" ht="40" customHeight="1" x14ac:dyDescent="0.2">
      <c r="B23" s="79" t="s">
        <v>29</v>
      </c>
      <c r="C23" s="80"/>
      <c r="D23" s="81"/>
      <c r="E23" s="85"/>
      <c r="F23" s="84"/>
      <c r="G23" s="89"/>
      <c r="H23" s="90">
        <f>D23+F23</f>
        <v>0</v>
      </c>
    </row>
    <row r="24" spans="2:8" ht="40" customHeight="1" x14ac:dyDescent="0.2">
      <c r="B24" s="91" t="s">
        <v>30</v>
      </c>
      <c r="C24" s="80"/>
      <c r="D24" s="81"/>
      <c r="E24" s="85"/>
      <c r="F24" s="84"/>
      <c r="G24" s="85"/>
      <c r="H24" s="78">
        <f t="shared" ref="H24:H34" si="1">D24+F24</f>
        <v>0</v>
      </c>
    </row>
    <row r="25" spans="2:8" ht="40" hidden="1" customHeight="1" x14ac:dyDescent="0.2">
      <c r="B25" s="79" t="s">
        <v>44</v>
      </c>
      <c r="C25" s="80"/>
      <c r="D25" s="81"/>
      <c r="E25" s="85"/>
      <c r="F25" s="84"/>
      <c r="G25" s="85"/>
      <c r="H25" s="90">
        <f t="shared" si="1"/>
        <v>0</v>
      </c>
    </row>
    <row r="26" spans="2:8" ht="40" hidden="1" customHeight="1" x14ac:dyDescent="0.2">
      <c r="B26" s="79" t="s">
        <v>45</v>
      </c>
      <c r="C26" s="80"/>
      <c r="D26" s="86"/>
      <c r="E26" s="85"/>
      <c r="F26" s="92"/>
      <c r="G26" s="85"/>
      <c r="H26" s="83">
        <f t="shared" si="1"/>
        <v>0</v>
      </c>
    </row>
    <row r="27" spans="2:8" ht="40" hidden="1" customHeight="1" x14ac:dyDescent="0.2">
      <c r="B27" s="79" t="s">
        <v>46</v>
      </c>
      <c r="C27" s="80"/>
      <c r="D27" s="86"/>
      <c r="E27" s="85"/>
      <c r="F27" s="92"/>
      <c r="G27" s="85"/>
      <c r="H27" s="83">
        <f>D27+F27</f>
        <v>0</v>
      </c>
    </row>
    <row r="28" spans="2:8" ht="40" hidden="1" customHeight="1" x14ac:dyDescent="0.2">
      <c r="B28" s="79" t="s">
        <v>47</v>
      </c>
      <c r="C28" s="80"/>
      <c r="D28" s="81"/>
      <c r="E28" s="85"/>
      <c r="F28" s="84"/>
      <c r="G28" s="85"/>
      <c r="H28" s="83">
        <f t="shared" si="1"/>
        <v>0</v>
      </c>
    </row>
    <row r="29" spans="2:8" ht="40" hidden="1" customHeight="1" x14ac:dyDescent="0.2">
      <c r="B29" s="79" t="s">
        <v>48</v>
      </c>
      <c r="C29" s="80"/>
      <c r="D29" s="81"/>
      <c r="E29" s="85"/>
      <c r="F29" s="84"/>
      <c r="G29" s="93"/>
      <c r="H29" s="83">
        <f t="shared" si="1"/>
        <v>0</v>
      </c>
    </row>
    <row r="30" spans="2:8" ht="40" hidden="1" customHeight="1" x14ac:dyDescent="0.2">
      <c r="B30" s="91" t="s">
        <v>49</v>
      </c>
      <c r="C30" s="80"/>
      <c r="D30" s="81"/>
      <c r="E30" s="85"/>
      <c r="F30" s="84"/>
      <c r="G30" s="93"/>
      <c r="H30" s="83">
        <f t="shared" si="1"/>
        <v>0</v>
      </c>
    </row>
    <row r="31" spans="2:8" ht="40" hidden="1" customHeight="1" x14ac:dyDescent="0.2">
      <c r="B31" s="79" t="s">
        <v>50</v>
      </c>
      <c r="C31" s="80"/>
      <c r="D31" s="81"/>
      <c r="E31" s="85"/>
      <c r="F31" s="84"/>
      <c r="G31" s="85"/>
      <c r="H31" s="78">
        <f t="shared" si="1"/>
        <v>0</v>
      </c>
    </row>
    <row r="32" spans="2:8" ht="40" hidden="1" customHeight="1" x14ac:dyDescent="0.2">
      <c r="B32" s="79" t="s">
        <v>51</v>
      </c>
      <c r="C32" s="94"/>
      <c r="D32" s="75"/>
      <c r="E32" s="76"/>
      <c r="F32" s="75"/>
      <c r="G32" s="76"/>
      <c r="H32" s="83">
        <f t="shared" si="1"/>
        <v>0</v>
      </c>
    </row>
    <row r="33" spans="2:9" ht="40" hidden="1" customHeight="1" x14ac:dyDescent="0.2">
      <c r="B33" s="91" t="s">
        <v>52</v>
      </c>
      <c r="C33" s="80"/>
      <c r="D33" s="81"/>
      <c r="E33" s="85"/>
      <c r="F33" s="81"/>
      <c r="G33" s="85"/>
      <c r="H33" s="83">
        <f t="shared" si="1"/>
        <v>0</v>
      </c>
    </row>
    <row r="34" spans="2:9" ht="40" hidden="1" customHeight="1" x14ac:dyDescent="0.2">
      <c r="B34" s="79" t="s">
        <v>53</v>
      </c>
      <c r="C34" s="80"/>
      <c r="D34" s="81"/>
      <c r="E34" s="85"/>
      <c r="F34" s="81"/>
      <c r="G34" s="85"/>
      <c r="H34" s="83">
        <f t="shared" si="1"/>
        <v>0</v>
      </c>
    </row>
    <row r="35" spans="2:9" ht="40" customHeight="1" thickBot="1" x14ac:dyDescent="0.25">
      <c r="B35" s="245" t="s">
        <v>19</v>
      </c>
      <c r="C35" s="246"/>
      <c r="D35" s="95">
        <f>SUM(D15:D34)</f>
        <v>0</v>
      </c>
      <c r="E35" s="96"/>
      <c r="F35" s="95">
        <f>SUM(F15:F34)</f>
        <v>0</v>
      </c>
      <c r="G35" s="97"/>
      <c r="H35" s="98">
        <f>SUM(H15:H34)</f>
        <v>0</v>
      </c>
    </row>
    <row r="36" spans="2:9" ht="35.15" customHeight="1" thickTop="1" thickBot="1" x14ac:dyDescent="0.25">
      <c r="B36" s="241" t="s">
        <v>104</v>
      </c>
      <c r="C36" s="242"/>
      <c r="D36" s="99"/>
      <c r="E36" s="100"/>
      <c r="F36" s="101"/>
      <c r="G36" s="100"/>
      <c r="H36" s="102">
        <f>D36+F36</f>
        <v>0</v>
      </c>
      <c r="I36" s="103"/>
    </row>
    <row r="37" spans="2:9" ht="25" customHeight="1" x14ac:dyDescent="0.2"/>
    <row r="38" spans="2:9" ht="25" customHeight="1" x14ac:dyDescent="0.2"/>
    <row r="39" spans="2:9" ht="25" customHeight="1" x14ac:dyDescent="0.2"/>
  </sheetData>
  <mergeCells count="10">
    <mergeCell ref="H13:H14"/>
    <mergeCell ref="B35:C35"/>
    <mergeCell ref="B13:C14"/>
    <mergeCell ref="D13:E13"/>
    <mergeCell ref="F13:G13"/>
    <mergeCell ref="B4:C4"/>
    <mergeCell ref="B7:C7"/>
    <mergeCell ref="B5:C5"/>
    <mergeCell ref="B6:C6"/>
    <mergeCell ref="B36:C36"/>
  </mergeCells>
  <phoneticPr fontId="2"/>
  <printOptions horizontalCentered="1"/>
  <pageMargins left="0.35433070866141736" right="0.35433070866141736" top="0.74803149606299213" bottom="0.78740157480314965" header="0.31496062992125984" footer="0.31496062992125984"/>
  <pageSetup paperSize="9" scale="7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77775B-D81E-485D-BC8A-64567E89D7F2}">
          <x14:formula1>
            <xm:f>'(別紙)支出明細表'!$C$37:$C$51</xm:f>
          </x14:formula1>
          <xm:sqref>C15:C34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E2D1-68DB-4D19-AD90-B61E9B29B8F2}">
  <sheetPr>
    <pageSetUpPr fitToPage="1"/>
  </sheetPr>
  <dimension ref="A1:Q53"/>
  <sheetViews>
    <sheetView showGridLines="0" view="pageBreakPreview" topLeftCell="A37" zoomScaleNormal="100" zoomScaleSheetLayoutView="100" workbookViewId="0">
      <selection activeCell="C5" sqref="C5:E19"/>
    </sheetView>
  </sheetViews>
  <sheetFormatPr defaultRowHeight="13" x14ac:dyDescent="0.2"/>
  <cols>
    <col min="1" max="1" width="4.1796875" customWidth="1"/>
    <col min="2" max="2" width="3.6328125" customWidth="1"/>
    <col min="3" max="3" width="14.6328125" customWidth="1"/>
    <col min="4" max="4" width="11.36328125" customWidth="1"/>
    <col min="5" max="5" width="16.26953125" customWidth="1"/>
    <col min="6" max="6" width="17.26953125" customWidth="1"/>
    <col min="7" max="8" width="23.08984375" customWidth="1"/>
    <col min="9" max="10" width="4.1796875" customWidth="1"/>
  </cols>
  <sheetData>
    <row r="1" spans="1:17" ht="20.25" customHeight="1" x14ac:dyDescent="0.25">
      <c r="A1" s="113"/>
      <c r="B1" s="113"/>
      <c r="C1" s="114" t="s">
        <v>18</v>
      </c>
      <c r="D1" s="115"/>
      <c r="E1" s="116"/>
      <c r="F1" s="116"/>
      <c r="G1" s="117"/>
      <c r="H1" s="117"/>
      <c r="I1" s="69"/>
      <c r="J1" s="69"/>
      <c r="K1" s="1"/>
    </row>
    <row r="2" spans="1:17" ht="20" customHeight="1" thickBot="1" x14ac:dyDescent="0.25">
      <c r="A2" s="36"/>
      <c r="B2" s="104"/>
      <c r="C2" s="260" t="s">
        <v>118</v>
      </c>
      <c r="D2" s="260"/>
      <c r="E2" s="260"/>
      <c r="F2" s="108"/>
      <c r="G2" s="108"/>
      <c r="H2" s="118" t="s">
        <v>3</v>
      </c>
      <c r="I2" s="69"/>
      <c r="J2" s="69"/>
      <c r="K2" s="1"/>
    </row>
    <row r="3" spans="1:17" x14ac:dyDescent="0.2">
      <c r="A3" s="36"/>
      <c r="B3" s="252" t="s">
        <v>39</v>
      </c>
      <c r="C3" s="254" t="s">
        <v>4</v>
      </c>
      <c r="D3" s="256" t="s">
        <v>5</v>
      </c>
      <c r="E3" s="258" t="s">
        <v>6</v>
      </c>
      <c r="F3" s="119" t="s">
        <v>7</v>
      </c>
      <c r="G3" s="261" t="s">
        <v>8</v>
      </c>
      <c r="H3" s="262"/>
      <c r="I3" s="69"/>
      <c r="J3" s="69"/>
      <c r="K3" s="3"/>
    </row>
    <row r="4" spans="1:17" ht="13.5" thickBot="1" x14ac:dyDescent="0.25">
      <c r="A4" s="36"/>
      <c r="B4" s="253"/>
      <c r="C4" s="255"/>
      <c r="D4" s="257"/>
      <c r="E4" s="259"/>
      <c r="F4" s="121" t="s">
        <v>9</v>
      </c>
      <c r="G4" s="40" t="s">
        <v>107</v>
      </c>
      <c r="H4" s="122" t="s">
        <v>10</v>
      </c>
      <c r="I4" s="69"/>
      <c r="J4" s="69"/>
      <c r="K4" s="3"/>
    </row>
    <row r="5" spans="1:17" ht="16" customHeight="1" x14ac:dyDescent="0.2">
      <c r="A5" s="36"/>
      <c r="B5" s="123">
        <v>1</v>
      </c>
      <c r="C5" s="124"/>
      <c r="D5" s="125"/>
      <c r="E5" s="126"/>
      <c r="F5" s="127">
        <f t="shared" ref="F5:F34" si="0">ROUNDDOWN(E5*10/110,0)</f>
        <v>0</v>
      </c>
      <c r="G5" s="128"/>
      <c r="H5" s="129"/>
      <c r="I5" s="69"/>
      <c r="J5" s="130"/>
      <c r="K5" s="5"/>
      <c r="L5" s="7"/>
      <c r="M5" s="7"/>
      <c r="N5" s="6"/>
      <c r="O5" s="4"/>
      <c r="P5" s="4"/>
      <c r="Q5" s="4"/>
    </row>
    <row r="6" spans="1:17" ht="16" customHeight="1" x14ac:dyDescent="0.2">
      <c r="A6" s="36"/>
      <c r="B6" s="131">
        <v>2</v>
      </c>
      <c r="C6" s="132"/>
      <c r="D6" s="133"/>
      <c r="E6" s="134"/>
      <c r="F6" s="135">
        <f t="shared" si="0"/>
        <v>0</v>
      </c>
      <c r="G6" s="136"/>
      <c r="H6" s="137"/>
      <c r="I6" s="69"/>
      <c r="J6" s="36"/>
    </row>
    <row r="7" spans="1:17" ht="16" customHeight="1" x14ac:dyDescent="0.2">
      <c r="A7" s="36"/>
      <c r="B7" s="131">
        <v>3</v>
      </c>
      <c r="C7" s="132"/>
      <c r="D7" s="138"/>
      <c r="E7" s="139"/>
      <c r="F7" s="135">
        <f t="shared" si="0"/>
        <v>0</v>
      </c>
      <c r="G7" s="140"/>
      <c r="H7" s="141"/>
      <c r="I7" s="69"/>
      <c r="J7" s="69"/>
      <c r="K7" s="3"/>
    </row>
    <row r="8" spans="1:17" ht="16" customHeight="1" x14ac:dyDescent="0.2">
      <c r="A8" s="36"/>
      <c r="B8" s="131">
        <v>4</v>
      </c>
      <c r="C8" s="132"/>
      <c r="D8" s="138"/>
      <c r="E8" s="139"/>
      <c r="F8" s="135">
        <f t="shared" si="0"/>
        <v>0</v>
      </c>
      <c r="G8" s="140"/>
      <c r="H8" s="137"/>
      <c r="I8" s="69"/>
      <c r="J8" s="69"/>
      <c r="K8" s="3"/>
    </row>
    <row r="9" spans="1:17" ht="16" customHeight="1" x14ac:dyDescent="0.2">
      <c r="A9" s="36"/>
      <c r="B9" s="131">
        <v>5</v>
      </c>
      <c r="C9" s="132"/>
      <c r="D9" s="142"/>
      <c r="E9" s="139"/>
      <c r="F9" s="135">
        <f t="shared" si="0"/>
        <v>0</v>
      </c>
      <c r="G9" s="140"/>
      <c r="H9" s="141"/>
      <c r="I9" s="69"/>
      <c r="J9" s="69"/>
      <c r="K9" s="1"/>
    </row>
    <row r="10" spans="1:17" ht="16" customHeight="1" x14ac:dyDescent="0.2">
      <c r="A10" s="36"/>
      <c r="B10" s="131">
        <v>6</v>
      </c>
      <c r="C10" s="132"/>
      <c r="D10" s="142"/>
      <c r="E10" s="139"/>
      <c r="F10" s="135">
        <f t="shared" si="0"/>
        <v>0</v>
      </c>
      <c r="G10" s="140"/>
      <c r="H10" s="141"/>
      <c r="I10" s="69"/>
      <c r="J10" s="69"/>
      <c r="K10" s="1"/>
    </row>
    <row r="11" spans="1:17" ht="16" customHeight="1" x14ac:dyDescent="0.2">
      <c r="A11" s="36"/>
      <c r="B11" s="131">
        <v>7</v>
      </c>
      <c r="C11" s="132"/>
      <c r="D11" s="142"/>
      <c r="E11" s="139"/>
      <c r="F11" s="135">
        <f t="shared" si="0"/>
        <v>0</v>
      </c>
      <c r="G11" s="140"/>
      <c r="H11" s="141"/>
      <c r="I11" s="69"/>
      <c r="J11" s="69"/>
      <c r="K11" s="1"/>
    </row>
    <row r="12" spans="1:17" ht="16" customHeight="1" x14ac:dyDescent="0.2">
      <c r="A12" s="36"/>
      <c r="B12" s="131">
        <v>8</v>
      </c>
      <c r="C12" s="132"/>
      <c r="D12" s="142"/>
      <c r="E12" s="139"/>
      <c r="F12" s="135">
        <f t="shared" si="0"/>
        <v>0</v>
      </c>
      <c r="G12" s="140"/>
      <c r="H12" s="141"/>
      <c r="I12" s="69"/>
      <c r="J12" s="69"/>
      <c r="K12" s="1"/>
    </row>
    <row r="13" spans="1:17" ht="16" customHeight="1" x14ac:dyDescent="0.2">
      <c r="A13" s="36"/>
      <c r="B13" s="131">
        <v>9</v>
      </c>
      <c r="C13" s="132"/>
      <c r="D13" s="142"/>
      <c r="E13" s="139"/>
      <c r="F13" s="135">
        <f t="shared" si="0"/>
        <v>0</v>
      </c>
      <c r="G13" s="140"/>
      <c r="H13" s="141"/>
      <c r="I13" s="69"/>
      <c r="J13" s="69"/>
      <c r="K13" s="1"/>
    </row>
    <row r="14" spans="1:17" ht="16" customHeight="1" x14ac:dyDescent="0.2">
      <c r="A14" s="36"/>
      <c r="B14" s="131">
        <v>10</v>
      </c>
      <c r="C14" s="132"/>
      <c r="D14" s="142"/>
      <c r="E14" s="139"/>
      <c r="F14" s="135">
        <f t="shared" si="0"/>
        <v>0</v>
      </c>
      <c r="G14" s="140"/>
      <c r="H14" s="141"/>
      <c r="I14" s="69"/>
      <c r="J14" s="69"/>
      <c r="K14" s="1"/>
    </row>
    <row r="15" spans="1:17" ht="16" customHeight="1" x14ac:dyDescent="0.2">
      <c r="A15" s="36"/>
      <c r="B15" s="131">
        <v>11</v>
      </c>
      <c r="C15" s="132"/>
      <c r="D15" s="142"/>
      <c r="E15" s="139"/>
      <c r="F15" s="135">
        <f t="shared" si="0"/>
        <v>0</v>
      </c>
      <c r="G15" s="140"/>
      <c r="H15" s="141"/>
      <c r="I15" s="36"/>
      <c r="J15" s="36"/>
    </row>
    <row r="16" spans="1:17" ht="16" customHeight="1" x14ac:dyDescent="0.2">
      <c r="A16" s="36"/>
      <c r="B16" s="131">
        <v>12</v>
      </c>
      <c r="C16" s="132"/>
      <c r="D16" s="142"/>
      <c r="E16" s="139"/>
      <c r="F16" s="135">
        <f t="shared" si="0"/>
        <v>0</v>
      </c>
      <c r="G16" s="140"/>
      <c r="H16" s="141"/>
      <c r="I16" s="36"/>
      <c r="J16" s="36"/>
    </row>
    <row r="17" spans="1:10" ht="16" customHeight="1" x14ac:dyDescent="0.2">
      <c r="A17" s="36"/>
      <c r="B17" s="131">
        <v>13</v>
      </c>
      <c r="C17" s="132"/>
      <c r="D17" s="142"/>
      <c r="E17" s="139"/>
      <c r="F17" s="135">
        <f t="shared" si="0"/>
        <v>0</v>
      </c>
      <c r="G17" s="140"/>
      <c r="H17" s="141"/>
      <c r="I17" s="36"/>
      <c r="J17" s="36"/>
    </row>
    <row r="18" spans="1:10" ht="16" customHeight="1" x14ac:dyDescent="0.2">
      <c r="A18" s="36"/>
      <c r="B18" s="131">
        <v>14</v>
      </c>
      <c r="C18" s="132"/>
      <c r="D18" s="142"/>
      <c r="E18" s="139"/>
      <c r="F18" s="135">
        <f t="shared" si="0"/>
        <v>0</v>
      </c>
      <c r="G18" s="140"/>
      <c r="H18" s="141"/>
      <c r="I18" s="36"/>
      <c r="J18" s="36"/>
    </row>
    <row r="19" spans="1:10" ht="16" customHeight="1" x14ac:dyDescent="0.2">
      <c r="A19" s="36"/>
      <c r="B19" s="131">
        <v>15</v>
      </c>
      <c r="C19" s="132"/>
      <c r="D19" s="142"/>
      <c r="E19" s="139"/>
      <c r="F19" s="135">
        <f t="shared" si="0"/>
        <v>0</v>
      </c>
      <c r="G19" s="140"/>
      <c r="H19" s="141"/>
      <c r="I19" s="36"/>
      <c r="J19" s="36"/>
    </row>
    <row r="20" spans="1:10" ht="16" customHeight="1" x14ac:dyDescent="0.2">
      <c r="A20" s="36"/>
      <c r="B20" s="131">
        <v>16</v>
      </c>
      <c r="C20" s="132"/>
      <c r="D20" s="142"/>
      <c r="E20" s="139"/>
      <c r="F20" s="135">
        <f t="shared" si="0"/>
        <v>0</v>
      </c>
      <c r="G20" s="140"/>
      <c r="H20" s="141"/>
      <c r="I20" s="36"/>
      <c r="J20" s="36"/>
    </row>
    <row r="21" spans="1:10" ht="16" customHeight="1" x14ac:dyDescent="0.2">
      <c r="A21" s="36"/>
      <c r="B21" s="131">
        <v>17</v>
      </c>
      <c r="C21" s="132"/>
      <c r="D21" s="142"/>
      <c r="E21" s="139"/>
      <c r="F21" s="135">
        <f t="shared" si="0"/>
        <v>0</v>
      </c>
      <c r="G21" s="140"/>
      <c r="H21" s="141"/>
      <c r="I21" s="36"/>
      <c r="J21" s="36"/>
    </row>
    <row r="22" spans="1:10" ht="16" customHeight="1" x14ac:dyDescent="0.2">
      <c r="A22" s="36"/>
      <c r="B22" s="143">
        <v>18</v>
      </c>
      <c r="C22" s="144"/>
      <c r="D22" s="145"/>
      <c r="E22" s="146"/>
      <c r="F22" s="147">
        <f t="shared" si="0"/>
        <v>0</v>
      </c>
      <c r="G22" s="140"/>
      <c r="H22" s="141"/>
      <c r="I22" s="36"/>
      <c r="J22" s="36"/>
    </row>
    <row r="23" spans="1:10" ht="16" customHeight="1" x14ac:dyDescent="0.2">
      <c r="A23" s="36"/>
      <c r="B23" s="148">
        <v>19</v>
      </c>
      <c r="C23" s="132"/>
      <c r="D23" s="142"/>
      <c r="E23" s="139"/>
      <c r="F23" s="135">
        <f t="shared" si="0"/>
        <v>0</v>
      </c>
      <c r="G23" s="140"/>
      <c r="H23" s="141"/>
      <c r="I23" s="36"/>
      <c r="J23" s="36"/>
    </row>
    <row r="24" spans="1:10" ht="16" customHeight="1" x14ac:dyDescent="0.2">
      <c r="A24" s="36"/>
      <c r="B24" s="143">
        <v>20</v>
      </c>
      <c r="C24" s="149"/>
      <c r="D24" s="150"/>
      <c r="E24" s="146"/>
      <c r="F24" s="151">
        <f t="shared" si="0"/>
        <v>0</v>
      </c>
      <c r="G24" s="152"/>
      <c r="H24" s="153"/>
      <c r="I24" s="36"/>
      <c r="J24" s="36"/>
    </row>
    <row r="25" spans="1:10" ht="16" customHeight="1" x14ac:dyDescent="0.2">
      <c r="A25" s="36"/>
      <c r="B25" s="154">
        <v>21</v>
      </c>
      <c r="C25" s="155"/>
      <c r="D25" s="156"/>
      <c r="E25" s="157"/>
      <c r="F25" s="151">
        <f t="shared" si="0"/>
        <v>0</v>
      </c>
      <c r="G25" s="158"/>
      <c r="H25" s="159"/>
      <c r="I25" s="36"/>
      <c r="J25" s="36"/>
    </row>
    <row r="26" spans="1:10" ht="16" customHeight="1" x14ac:dyDescent="0.2">
      <c r="A26" s="36"/>
      <c r="B26" s="154">
        <v>22</v>
      </c>
      <c r="C26" s="155"/>
      <c r="D26" s="156"/>
      <c r="E26" s="157"/>
      <c r="F26" s="151">
        <f t="shared" si="0"/>
        <v>0</v>
      </c>
      <c r="G26" s="158"/>
      <c r="H26" s="159"/>
      <c r="I26" s="36"/>
      <c r="J26" s="36"/>
    </row>
    <row r="27" spans="1:10" ht="16" customHeight="1" x14ac:dyDescent="0.2">
      <c r="A27" s="36"/>
      <c r="B27" s="154">
        <v>23</v>
      </c>
      <c r="C27" s="155"/>
      <c r="D27" s="156"/>
      <c r="E27" s="157"/>
      <c r="F27" s="151">
        <f t="shared" si="0"/>
        <v>0</v>
      </c>
      <c r="G27" s="158"/>
      <c r="H27" s="159"/>
      <c r="I27" s="36"/>
      <c r="J27" s="36"/>
    </row>
    <row r="28" spans="1:10" ht="16" customHeight="1" x14ac:dyDescent="0.2">
      <c r="A28" s="36"/>
      <c r="B28" s="154">
        <v>24</v>
      </c>
      <c r="C28" s="155"/>
      <c r="D28" s="156"/>
      <c r="E28" s="157"/>
      <c r="F28" s="151">
        <f t="shared" si="0"/>
        <v>0</v>
      </c>
      <c r="G28" s="158"/>
      <c r="H28" s="159"/>
      <c r="I28" s="36"/>
      <c r="J28" s="36"/>
    </row>
    <row r="29" spans="1:10" ht="16" customHeight="1" x14ac:dyDescent="0.2">
      <c r="A29" s="36"/>
      <c r="B29" s="154">
        <v>25</v>
      </c>
      <c r="C29" s="155"/>
      <c r="D29" s="156"/>
      <c r="E29" s="157"/>
      <c r="F29" s="151">
        <f t="shared" si="0"/>
        <v>0</v>
      </c>
      <c r="G29" s="158"/>
      <c r="H29" s="159"/>
      <c r="I29" s="36"/>
      <c r="J29" s="36"/>
    </row>
    <row r="30" spans="1:10" ht="16" customHeight="1" x14ac:dyDescent="0.2">
      <c r="A30" s="36"/>
      <c r="B30" s="154">
        <v>26</v>
      </c>
      <c r="C30" s="155"/>
      <c r="D30" s="156"/>
      <c r="E30" s="157"/>
      <c r="F30" s="151">
        <f t="shared" si="0"/>
        <v>0</v>
      </c>
      <c r="G30" s="158"/>
      <c r="H30" s="159"/>
      <c r="I30" s="36"/>
      <c r="J30" s="36"/>
    </row>
    <row r="31" spans="1:10" ht="16" customHeight="1" x14ac:dyDescent="0.2">
      <c r="A31" s="36"/>
      <c r="B31" s="154">
        <v>27</v>
      </c>
      <c r="C31" s="155"/>
      <c r="D31" s="156"/>
      <c r="E31" s="157"/>
      <c r="F31" s="151">
        <f t="shared" si="0"/>
        <v>0</v>
      </c>
      <c r="G31" s="158"/>
      <c r="H31" s="159"/>
      <c r="I31" s="36"/>
      <c r="J31" s="36"/>
    </row>
    <row r="32" spans="1:10" ht="16" customHeight="1" x14ac:dyDescent="0.2">
      <c r="A32" s="36"/>
      <c r="B32" s="154">
        <v>28</v>
      </c>
      <c r="C32" s="155"/>
      <c r="D32" s="156"/>
      <c r="E32" s="157"/>
      <c r="F32" s="151">
        <f t="shared" si="0"/>
        <v>0</v>
      </c>
      <c r="G32" s="158"/>
      <c r="H32" s="159"/>
      <c r="I32" s="36"/>
      <c r="J32" s="36"/>
    </row>
    <row r="33" spans="1:11" ht="16" customHeight="1" x14ac:dyDescent="0.2">
      <c r="A33" s="36"/>
      <c r="B33" s="160">
        <v>29</v>
      </c>
      <c r="C33" s="161"/>
      <c r="D33" s="162"/>
      <c r="E33" s="163"/>
      <c r="F33" s="151">
        <f t="shared" si="0"/>
        <v>0</v>
      </c>
      <c r="G33" s="164"/>
      <c r="H33" s="165"/>
      <c r="I33" s="36"/>
      <c r="J33" s="36"/>
    </row>
    <row r="34" spans="1:11" ht="16" customHeight="1" thickBot="1" x14ac:dyDescent="0.25">
      <c r="A34" s="36"/>
      <c r="B34" s="120">
        <v>30</v>
      </c>
      <c r="C34" s="166"/>
      <c r="D34" s="167"/>
      <c r="E34" s="134"/>
      <c r="F34" s="151">
        <f t="shared" si="0"/>
        <v>0</v>
      </c>
      <c r="G34" s="168"/>
      <c r="H34" s="169"/>
      <c r="I34" s="36"/>
      <c r="J34" s="36"/>
    </row>
    <row r="35" spans="1:11" ht="18.75" customHeight="1" thickBot="1" x14ac:dyDescent="0.25">
      <c r="A35" s="36"/>
      <c r="B35" s="170"/>
      <c r="C35" s="263" t="s">
        <v>11</v>
      </c>
      <c r="D35" s="264"/>
      <c r="E35" s="171">
        <f>SUM(E5:E34)</f>
        <v>0</v>
      </c>
      <c r="F35" s="172">
        <f>SUM(F5:F34)</f>
        <v>0</v>
      </c>
      <c r="G35" s="173" t="s">
        <v>40</v>
      </c>
      <c r="H35" s="174">
        <f>E35-F35</f>
        <v>0</v>
      </c>
      <c r="I35" s="36"/>
      <c r="J35" s="36"/>
    </row>
    <row r="36" spans="1:11" ht="14.25" customHeight="1" x14ac:dyDescent="0.2">
      <c r="A36" s="36"/>
      <c r="B36" s="104"/>
      <c r="C36" s="265" t="s">
        <v>41</v>
      </c>
      <c r="D36" s="266"/>
      <c r="E36" s="175" t="s">
        <v>109</v>
      </c>
      <c r="F36" s="175" t="s">
        <v>32</v>
      </c>
      <c r="G36" s="176" t="s">
        <v>33</v>
      </c>
      <c r="H36" s="177"/>
      <c r="I36" s="36"/>
      <c r="J36" s="178"/>
      <c r="K36" s="33" t="s">
        <v>108</v>
      </c>
    </row>
    <row r="37" spans="1:11" ht="14.25" customHeight="1" x14ac:dyDescent="0.2">
      <c r="A37" s="36"/>
      <c r="B37" s="104"/>
      <c r="C37" s="179" t="s">
        <v>34</v>
      </c>
      <c r="D37" s="180"/>
      <c r="E37" s="181">
        <f>SUMIF(C$5:C$34,"研究開発費",E$5:E$34)</f>
        <v>0</v>
      </c>
      <c r="F37" s="181">
        <f>SUMIF(C$5:C$34,"研究開発費",F$5:F$34)</f>
        <v>0</v>
      </c>
      <c r="G37" s="182">
        <f t="shared" ref="G37:G43" si="1">E37-F37</f>
        <v>0</v>
      </c>
      <c r="H37" s="183"/>
      <c r="I37" s="36"/>
      <c r="J37" s="36"/>
    </row>
    <row r="38" spans="1:11" x14ac:dyDescent="0.2">
      <c r="A38" s="36"/>
      <c r="B38" s="104"/>
      <c r="C38" s="184" t="s">
        <v>55</v>
      </c>
      <c r="D38" s="59"/>
      <c r="E38" s="185">
        <f>SUMIF(C$5:C$34,"専門家謝金・旅費",E$5:E$34)</f>
        <v>0</v>
      </c>
      <c r="F38" s="185">
        <f>SUMIF(C$5:C$34,"専門家謝金・旅費",F$5:F$34)</f>
        <v>0</v>
      </c>
      <c r="G38" s="186">
        <f t="shared" si="1"/>
        <v>0</v>
      </c>
      <c r="H38" s="104"/>
      <c r="I38" s="36"/>
      <c r="J38" s="36"/>
    </row>
    <row r="39" spans="1:11" x14ac:dyDescent="0.2">
      <c r="A39" s="36"/>
      <c r="B39" s="104"/>
      <c r="C39" s="184" t="s">
        <v>35</v>
      </c>
      <c r="D39" s="59"/>
      <c r="E39" s="185">
        <f>SUMIF(C$5:C$34,"見本市等出展経費",E$5:E$34)</f>
        <v>0</v>
      </c>
      <c r="F39" s="185">
        <f>SUMIF(C$5:C$34,"見本市等出展経費",F$5:F$34)</f>
        <v>0</v>
      </c>
      <c r="G39" s="186">
        <f t="shared" si="1"/>
        <v>0</v>
      </c>
      <c r="H39" s="104"/>
      <c r="I39" s="36"/>
      <c r="J39" s="36"/>
    </row>
    <row r="40" spans="1:11" x14ac:dyDescent="0.2">
      <c r="A40" s="36"/>
      <c r="B40" s="104"/>
      <c r="C40" s="184" t="s">
        <v>56</v>
      </c>
      <c r="D40" s="59"/>
      <c r="E40" s="185">
        <f>SUMIF(C$5:C$34,"その他経費",E$5:E$34)</f>
        <v>0</v>
      </c>
      <c r="F40" s="185">
        <f>SUMIF(C$5:C$34,"その他経費",F$5:F$34)</f>
        <v>0</v>
      </c>
      <c r="G40" s="186">
        <f t="shared" si="1"/>
        <v>0</v>
      </c>
      <c r="H40" s="104"/>
      <c r="I40" s="36"/>
      <c r="J40" s="36"/>
    </row>
    <row r="41" spans="1:11" x14ac:dyDescent="0.2">
      <c r="A41" s="36"/>
      <c r="B41" s="104"/>
      <c r="C41" s="187" t="s">
        <v>57</v>
      </c>
      <c r="D41" s="188"/>
      <c r="E41" s="185">
        <f>SUMIF(C$5:C$34,"研究開発に伴うその他経費",E$5:E$34)</f>
        <v>0</v>
      </c>
      <c r="F41" s="185">
        <f>SUMIF(C$5:C$34,"研究開発に伴うその他経費",F$5:F$34)</f>
        <v>0</v>
      </c>
      <c r="G41" s="186">
        <f t="shared" si="1"/>
        <v>0</v>
      </c>
      <c r="H41" s="104"/>
      <c r="I41" s="36"/>
      <c r="J41" s="36"/>
    </row>
    <row r="42" spans="1:11" x14ac:dyDescent="0.2">
      <c r="A42" s="36"/>
      <c r="B42" s="104"/>
      <c r="C42" s="189" t="s">
        <v>58</v>
      </c>
      <c r="D42" s="190"/>
      <c r="E42" s="185">
        <f>SUMIF(C$5:C$34,"従業員等の旅費",E$5:E$34)</f>
        <v>0</v>
      </c>
      <c r="F42" s="185">
        <f>SUMIF(C$5:C$34,"従業員等の旅費",F$5:F$34)</f>
        <v>0</v>
      </c>
      <c r="G42" s="186">
        <f t="shared" si="1"/>
        <v>0</v>
      </c>
      <c r="H42" s="104"/>
      <c r="I42" s="36"/>
      <c r="J42" s="36"/>
    </row>
    <row r="43" spans="1:11" x14ac:dyDescent="0.2">
      <c r="A43" s="36"/>
      <c r="B43" s="104"/>
      <c r="C43" s="189" t="s">
        <v>36</v>
      </c>
      <c r="D43" s="190"/>
      <c r="E43" s="185">
        <f>SUMIF(C$5:C$34,"設備整備費",E$5:E$34)</f>
        <v>0</v>
      </c>
      <c r="F43" s="185">
        <f>SUMIF(C$5:C$34,"設備整備費",F$5:F$34)</f>
        <v>0</v>
      </c>
      <c r="G43" s="186">
        <f t="shared" si="1"/>
        <v>0</v>
      </c>
      <c r="H43" s="104"/>
      <c r="I43" s="36"/>
      <c r="J43" s="36"/>
    </row>
    <row r="44" spans="1:11" x14ac:dyDescent="0.2">
      <c r="A44" s="36"/>
      <c r="B44" s="104"/>
      <c r="C44" s="189" t="s">
        <v>37</v>
      </c>
      <c r="D44" s="190"/>
      <c r="E44" s="185">
        <f>SUMIF(C$5:C$34,"工具器具・備品費",E$5:E$34)</f>
        <v>0</v>
      </c>
      <c r="F44" s="185">
        <f>SUMIF(C$5:C$34,"工具器具・備品費",F$5:F$34)</f>
        <v>0</v>
      </c>
      <c r="G44" s="186">
        <f>E44-F44</f>
        <v>0</v>
      </c>
      <c r="H44" s="104"/>
      <c r="I44" s="36"/>
      <c r="J44" s="36"/>
    </row>
    <row r="45" spans="1:11" x14ac:dyDescent="0.2">
      <c r="A45" s="36"/>
      <c r="B45" s="104"/>
      <c r="C45" s="189" t="s">
        <v>111</v>
      </c>
      <c r="D45" s="190"/>
      <c r="E45" s="185">
        <f>SUMIF(C$5:C$34,"事業運営費",E$5:E$34)</f>
        <v>0</v>
      </c>
      <c r="F45" s="185">
        <f>SUMIF(C$5:C$34,"事業運営費",F$5:F$34)</f>
        <v>0</v>
      </c>
      <c r="G45" s="186">
        <f>E45-F45</f>
        <v>0</v>
      </c>
      <c r="H45" s="104"/>
      <c r="I45" s="36"/>
      <c r="J45" s="36"/>
    </row>
    <row r="46" spans="1:11" x14ac:dyDescent="0.2">
      <c r="A46" s="36"/>
      <c r="B46" s="104"/>
      <c r="C46" s="189" t="s">
        <v>60</v>
      </c>
      <c r="D46" s="190"/>
      <c r="E46" s="185">
        <f>SUMIF(C$5:C$34,"人件費",E$5:E$34)</f>
        <v>0</v>
      </c>
      <c r="F46" s="185">
        <f>SUMIF(C$5:C$34,"人件費",F$5:F$34)</f>
        <v>0</v>
      </c>
      <c r="G46" s="186">
        <f t="shared" ref="G46:G51" si="2">E46-F46</f>
        <v>0</v>
      </c>
      <c r="H46" s="104"/>
      <c r="I46" s="36"/>
      <c r="J46" s="36"/>
    </row>
    <row r="47" spans="1:11" x14ac:dyDescent="0.2">
      <c r="A47" s="36"/>
      <c r="B47" s="104"/>
      <c r="C47" s="184" t="s">
        <v>61</v>
      </c>
      <c r="D47" s="190"/>
      <c r="E47" s="185">
        <f>SUMIF(C$5:C$34,"設備費",E$5:E$34)</f>
        <v>0</v>
      </c>
      <c r="F47" s="185">
        <f>SUMIF(C$5:C$34,"設備費",F$5:F$34)</f>
        <v>0</v>
      </c>
      <c r="G47" s="186">
        <f t="shared" si="2"/>
        <v>0</v>
      </c>
      <c r="H47" s="104"/>
      <c r="I47" s="36"/>
      <c r="J47" s="36"/>
    </row>
    <row r="48" spans="1:11" x14ac:dyDescent="0.2">
      <c r="A48" s="36"/>
      <c r="B48" s="104"/>
      <c r="C48" s="184" t="s">
        <v>42</v>
      </c>
      <c r="D48" s="190"/>
      <c r="E48" s="185">
        <f>SUMIF(C$5:C$34,"謝金",E$5:E$34)</f>
        <v>0</v>
      </c>
      <c r="F48" s="185">
        <f>SUMIF(C$5:C$34,"謝金",F$5:F$34)</f>
        <v>0</v>
      </c>
      <c r="G48" s="186">
        <f t="shared" si="2"/>
        <v>0</v>
      </c>
      <c r="H48" s="104"/>
      <c r="I48" s="36"/>
      <c r="J48" s="36"/>
    </row>
    <row r="49" spans="1:10" x14ac:dyDescent="0.2">
      <c r="A49" s="36"/>
      <c r="B49" s="104"/>
      <c r="C49" s="184" t="s">
        <v>43</v>
      </c>
      <c r="D49" s="190"/>
      <c r="E49" s="185">
        <f>SUMIF(C$5:C$34,"旅費",E$5:E$34)</f>
        <v>0</v>
      </c>
      <c r="F49" s="185">
        <f>SUMIF(C$5:C$34,"旅費",F$5:F$34)</f>
        <v>0</v>
      </c>
      <c r="G49" s="186">
        <f t="shared" si="2"/>
        <v>0</v>
      </c>
      <c r="H49" s="104"/>
      <c r="I49" s="36"/>
      <c r="J49" s="36"/>
    </row>
    <row r="50" spans="1:10" x14ac:dyDescent="0.2">
      <c r="A50" s="36"/>
      <c r="B50" s="104"/>
      <c r="C50" s="191" t="s">
        <v>62</v>
      </c>
      <c r="D50" s="190"/>
      <c r="E50" s="185">
        <f>SUMIF(C$5:C$34,"外注費",E$5:E$34)</f>
        <v>0</v>
      </c>
      <c r="F50" s="185">
        <f>SUMIF(C$5:C$34,"外注費",F$5:F$34)</f>
        <v>0</v>
      </c>
      <c r="G50" s="186">
        <f t="shared" si="2"/>
        <v>0</v>
      </c>
      <c r="H50" s="104"/>
      <c r="I50" s="36"/>
      <c r="J50" s="36"/>
    </row>
    <row r="51" spans="1:10" x14ac:dyDescent="0.2">
      <c r="A51" s="36"/>
      <c r="B51" s="104"/>
      <c r="C51" s="192" t="s">
        <v>63</v>
      </c>
      <c r="D51" s="190"/>
      <c r="E51" s="185">
        <f>SUMIF(C$5:C$34,"委託費",E$5:E$34)</f>
        <v>0</v>
      </c>
      <c r="F51" s="185">
        <f>SUMIF(C$5:C$34,"委託費",F$5:F$34)</f>
        <v>0</v>
      </c>
      <c r="G51" s="186">
        <f t="shared" si="2"/>
        <v>0</v>
      </c>
      <c r="H51" s="193" t="s">
        <v>59</v>
      </c>
      <c r="I51" s="36"/>
      <c r="J51" s="36"/>
    </row>
    <row r="52" spans="1:10" x14ac:dyDescent="0.2">
      <c r="A52" s="36"/>
      <c r="B52" s="104"/>
      <c r="C52" s="267" t="s">
        <v>38</v>
      </c>
      <c r="D52" s="268"/>
      <c r="E52" s="194">
        <f>SUM(E37:E51)</f>
        <v>0</v>
      </c>
      <c r="F52" s="194">
        <f>SUM(F37:F51)</f>
        <v>0</v>
      </c>
      <c r="G52" s="194">
        <f>SUM(G37:G51)</f>
        <v>0</v>
      </c>
      <c r="H52" s="195">
        <f>G52</f>
        <v>0</v>
      </c>
      <c r="I52" s="36"/>
      <c r="J52" s="36"/>
    </row>
    <row r="53" spans="1:10" x14ac:dyDescent="0.2">
      <c r="A53" s="36"/>
      <c r="B53" s="104"/>
      <c r="C53" s="104"/>
      <c r="D53" s="104"/>
      <c r="E53" s="104"/>
      <c r="F53" s="104"/>
      <c r="G53" s="104"/>
      <c r="H53" s="104"/>
      <c r="I53" s="36"/>
      <c r="J53" s="36"/>
    </row>
  </sheetData>
  <mergeCells count="9">
    <mergeCell ref="G3:H3"/>
    <mergeCell ref="C35:D35"/>
    <mergeCell ref="C36:D36"/>
    <mergeCell ref="C52:D52"/>
    <mergeCell ref="B3:B4"/>
    <mergeCell ref="C3:C4"/>
    <mergeCell ref="D3:D4"/>
    <mergeCell ref="E3:E4"/>
    <mergeCell ref="C2:E2"/>
  </mergeCells>
  <phoneticPr fontId="2"/>
  <dataValidations count="1">
    <dataValidation type="list" allowBlank="1" showInputMessage="1" showErrorMessage="1" sqref="C5:C34" xr:uid="{1ABF66C0-6D38-4478-A9C5-DA03E109D408}">
      <formula1>$C$37:$C$51</formula1>
    </dataValidation>
  </dataValidations>
  <printOptions horizontalCentered="1"/>
  <pageMargins left="0.2" right="0.36" top="0.52" bottom="0.48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様式第５号</vt:lpstr>
      <vt:lpstr>(別紙)実績報告書</vt:lpstr>
      <vt:lpstr>(別紙)収支及び助成対象経費実績一覧</vt:lpstr>
      <vt:lpstr>(別紙)支出明細表</vt:lpstr>
      <vt:lpstr>'(別紙)支出明細表'!Print_Area</vt:lpstr>
      <vt:lpstr>'(別紙)実績報告書'!Print_Area</vt:lpstr>
      <vt:lpstr>'(別紙)収支及び助成対象経費実績一覧'!Print_Area</vt:lpstr>
      <vt:lpstr>様式第５号!Print_Area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関口 綾華</cp:lastModifiedBy>
  <cp:lastPrinted>2026-06-27T08:28:23Z</cp:lastPrinted>
  <dcterms:created xsi:type="dcterms:W3CDTF">1997-01-08T22:48:59Z</dcterms:created>
  <dcterms:modified xsi:type="dcterms:W3CDTF">2026-08-11T06:12:59Z</dcterms:modified>
</cp:coreProperties>
</file>