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codeName="ThisWorkbook"/>
  <xr:revisionPtr revIDLastSave="0" documentId="13_ncr:1_{379A2E5E-A211-4B9A-8CAC-031DF829484A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課題見える化枠" sheetId="12" r:id="rId1"/>
  </sheets>
  <definedNames>
    <definedName name="_xlnm.Print_Area" localSheetId="0">課題見える化枠!$A$1:$M$55</definedName>
  </definedNames>
  <calcPr calcId="191029"/>
</workbook>
</file>

<file path=xl/calcChain.xml><?xml version="1.0" encoding="utf-8"?>
<calcChain xmlns="http://schemas.openxmlformats.org/spreadsheetml/2006/main">
  <c r="J40" i="12" l="1"/>
  <c r="G40" i="12"/>
  <c r="L24" i="12" l="1"/>
  <c r="K24" i="12"/>
  <c r="J24" i="12"/>
  <c r="I24" i="12"/>
  <c r="H24" i="12"/>
  <c r="G24" i="12"/>
  <c r="F26" i="12" l="1"/>
  <c r="F13" i="12" l="1"/>
  <c r="F31" i="12"/>
  <c r="F30" i="12"/>
  <c r="F29" i="12"/>
  <c r="F28" i="12"/>
  <c r="F27" i="12" l="1"/>
  <c r="F32" i="12" s="1"/>
  <c r="G32" i="12" l="1"/>
  <c r="G34" i="12" s="1"/>
  <c r="J34" i="12" s="1"/>
  <c r="J32" i="12"/>
  <c r="F14" i="12"/>
  <c r="F15" i="12"/>
  <c r="F16" i="12"/>
  <c r="F17" i="12" l="1"/>
  <c r="G17" i="12" s="1"/>
  <c r="G19" i="12" s="1"/>
  <c r="J38" i="12" l="1"/>
  <c r="G38" i="12"/>
  <c r="F38" i="12"/>
  <c r="G39" i="12" l="1"/>
  <c r="J39" i="12" s="1"/>
</calcChain>
</file>

<file path=xl/sharedStrings.xml><?xml version="1.0" encoding="utf-8"?>
<sst xmlns="http://schemas.openxmlformats.org/spreadsheetml/2006/main" count="65" uniqueCount="52">
  <si>
    <t>事業者名</t>
    <phoneticPr fontId="3"/>
  </si>
  <si>
    <t>【支出の部】</t>
    <phoneticPr fontId="3"/>
  </si>
  <si>
    <t>通常補助率</t>
    <rPh sb="0" eb="2">
      <t>ツウジョウ</t>
    </rPh>
    <rPh sb="2" eb="5">
      <t>ホジョリツ</t>
    </rPh>
    <phoneticPr fontId="3"/>
  </si>
  <si>
    <t>引上げ後補助率</t>
    <rPh sb="0" eb="2">
      <t>ヒキア</t>
    </rPh>
    <rPh sb="3" eb="4">
      <t>ゴ</t>
    </rPh>
    <rPh sb="4" eb="7">
      <t>ホジョリツ</t>
    </rPh>
    <phoneticPr fontId="3"/>
  </si>
  <si>
    <t>内　　容</t>
  </si>
  <si>
    <t>数量(a)</t>
  </si>
  <si>
    <t>税  抜
単　価
(b)</t>
    <rPh sb="0" eb="1">
      <t>ゼイ</t>
    </rPh>
    <rPh sb="3" eb="4">
      <t>ヌ</t>
    </rPh>
    <phoneticPr fontId="3"/>
  </si>
  <si>
    <t>補助対象経費
(c)=(a)×(b)
※「消費税及び地方消費税額」を除く</t>
    <rPh sb="2" eb="4">
      <t>タイショウ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1" eb="32">
      <t>ガク</t>
    </rPh>
    <rPh sb="34" eb="35">
      <t>ノゾ</t>
    </rPh>
    <phoneticPr fontId="3"/>
  </si>
  <si>
    <t>数</t>
    <rPh sb="0" eb="1">
      <t>スウ</t>
    </rPh>
    <phoneticPr fontId="3"/>
  </si>
  <si>
    <t>単位</t>
    <rPh sb="0" eb="2">
      <t>タンイ</t>
    </rPh>
    <phoneticPr fontId="3"/>
  </si>
  <si>
    <t>合計</t>
    <rPh sb="0" eb="2">
      <t>ゴウケイ</t>
    </rPh>
    <phoneticPr fontId="3"/>
  </si>
  <si>
    <r>
      <t>円</t>
    </r>
    <r>
      <rPr>
        <b/>
        <sz val="10"/>
        <rFont val="ＭＳ ゴシック"/>
        <family val="3"/>
        <charset val="128"/>
      </rPr>
      <t>（A)</t>
    </r>
    <rPh sb="0" eb="1">
      <t>エン</t>
    </rPh>
    <phoneticPr fontId="3"/>
  </si>
  <si>
    <t>円</t>
    <rPh sb="0" eb="1">
      <t>エン</t>
    </rPh>
    <phoneticPr fontId="3"/>
  </si>
  <si>
    <t>補助対象経費</t>
    <rPh sb="0" eb="6">
      <t>ホジョタイショウケイヒ</t>
    </rPh>
    <phoneticPr fontId="3"/>
  </si>
  <si>
    <t>数量(e)</t>
    <phoneticPr fontId="3"/>
  </si>
  <si>
    <t>税  抜
単　価
(f)</t>
    <rPh sb="0" eb="1">
      <t>ゼイ</t>
    </rPh>
    <rPh sb="3" eb="4">
      <t>ヌ</t>
    </rPh>
    <phoneticPr fontId="3"/>
  </si>
  <si>
    <t>補助対象経費
(g)=(e)×(f)
※「消費税及び地方消費税額」を除く</t>
    <rPh sb="2" eb="4">
      <t>タイショウ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1" eb="32">
      <t>ガク</t>
    </rPh>
    <rPh sb="34" eb="35">
      <t>ノゾ</t>
    </rPh>
    <phoneticPr fontId="3"/>
  </si>
  <si>
    <r>
      <t>円</t>
    </r>
    <r>
      <rPr>
        <b/>
        <sz val="10"/>
        <rFont val="ＭＳ ゴシック"/>
        <family val="3"/>
        <charset val="128"/>
      </rPr>
      <t>（B)</t>
    </r>
    <rPh sb="0" eb="1">
      <t>エン</t>
    </rPh>
    <phoneticPr fontId="3"/>
  </si>
  <si>
    <t>（３）合計</t>
    <rPh sb="3" eb="5">
      <t>ゴウケイ</t>
    </rPh>
    <phoneticPr fontId="3"/>
  </si>
  <si>
    <t>（注）</t>
    <rPh sb="1" eb="2">
      <t>チュウ</t>
    </rPh>
    <phoneticPr fontId="10"/>
  </si>
  <si>
    <t>１　補助対象経費は、「消費税及び地方消費税額※」を除いた税抜額を記載すること。</t>
    <rPh sb="2" eb="4">
      <t>ホジョ</t>
    </rPh>
    <rPh sb="4" eb="6">
      <t>タイショウ</t>
    </rPh>
    <rPh sb="6" eb="8">
      <t>ケイヒ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1" eb="22">
      <t>ガク</t>
    </rPh>
    <rPh sb="25" eb="26">
      <t>ノゾ</t>
    </rPh>
    <rPh sb="28" eb="29">
      <t>ゼイ</t>
    </rPh>
    <rPh sb="29" eb="30">
      <t>ヌ</t>
    </rPh>
    <rPh sb="30" eb="31">
      <t>ガク</t>
    </rPh>
    <rPh sb="32" eb="34">
      <t>キサイ</t>
    </rPh>
    <phoneticPr fontId="10"/>
  </si>
  <si>
    <t>２　補助対象経費は、補助事業で必要とされ、社会通念上、適正に価格設定されたものに限る。</t>
    <rPh sb="2" eb="4">
      <t>ホジョ</t>
    </rPh>
    <rPh sb="4" eb="6">
      <t>タイショウ</t>
    </rPh>
    <rPh sb="6" eb="8">
      <t>ケイヒ</t>
    </rPh>
    <rPh sb="10" eb="12">
      <t>ホジョ</t>
    </rPh>
    <rPh sb="12" eb="14">
      <t>ジギョウ</t>
    </rPh>
    <rPh sb="15" eb="17">
      <t>ヒツヨウ</t>
    </rPh>
    <rPh sb="21" eb="23">
      <t>シャカイ</t>
    </rPh>
    <rPh sb="23" eb="26">
      <t>ツウネンジョウ</t>
    </rPh>
    <rPh sb="27" eb="29">
      <t>テキセイ</t>
    </rPh>
    <rPh sb="30" eb="32">
      <t>カカク</t>
    </rPh>
    <rPh sb="32" eb="34">
      <t>セッテイ</t>
    </rPh>
    <rPh sb="40" eb="41">
      <t>カギ</t>
    </rPh>
    <phoneticPr fontId="3"/>
  </si>
  <si>
    <t>３　補助金実績報告額は、千円未満を切り捨てること。</t>
    <rPh sb="2" eb="4">
      <t>ホジョ</t>
    </rPh>
    <rPh sb="4" eb="5">
      <t>キン</t>
    </rPh>
    <rPh sb="5" eb="9">
      <t>ジッセキホウコク</t>
    </rPh>
    <rPh sb="9" eb="10">
      <t>ガク</t>
    </rPh>
    <rPh sb="12" eb="14">
      <t>センエン</t>
    </rPh>
    <rPh sb="14" eb="16">
      <t>ミマン</t>
    </rPh>
    <rPh sb="17" eb="18">
      <t>キ</t>
    </rPh>
    <rPh sb="19" eb="20">
      <t>ス</t>
    </rPh>
    <phoneticPr fontId="3"/>
  </si>
  <si>
    <t>４　外貨建の経費がある場合は円換算（外国為替相場表を添付）し、１円未満の端数を切り捨てること。</t>
    <rPh sb="2" eb="4">
      <t>ガイカ</t>
    </rPh>
    <rPh sb="4" eb="5">
      <t>ダ</t>
    </rPh>
    <rPh sb="6" eb="8">
      <t>ケイヒ</t>
    </rPh>
    <rPh sb="11" eb="13">
      <t>バアイ</t>
    </rPh>
    <rPh sb="14" eb="17">
      <t>エンカンサン</t>
    </rPh>
    <rPh sb="18" eb="20">
      <t>ガイコク</t>
    </rPh>
    <rPh sb="20" eb="22">
      <t>カワセ</t>
    </rPh>
    <rPh sb="22" eb="24">
      <t>ソウバ</t>
    </rPh>
    <rPh sb="24" eb="25">
      <t>ヒョウ</t>
    </rPh>
    <rPh sb="26" eb="28">
      <t>テンプ</t>
    </rPh>
    <rPh sb="32" eb="33">
      <t>エン</t>
    </rPh>
    <rPh sb="33" eb="35">
      <t>ミマン</t>
    </rPh>
    <rPh sb="36" eb="38">
      <t>ハスウ</t>
    </rPh>
    <rPh sb="39" eb="40">
      <t>キ</t>
    </rPh>
    <rPh sb="41" eb="42">
      <t>ス</t>
    </rPh>
    <phoneticPr fontId="3"/>
  </si>
  <si>
    <t>５　海外で事業を実施し、海外の付加価値税について還付を受ける場合は、その金額を除いた額を記載すること。</t>
    <rPh sb="2" eb="4">
      <t>カイガイ</t>
    </rPh>
    <rPh sb="5" eb="7">
      <t>ジギョウ</t>
    </rPh>
    <rPh sb="8" eb="10">
      <t>ジッシ</t>
    </rPh>
    <rPh sb="12" eb="14">
      <t>カイガイ</t>
    </rPh>
    <rPh sb="15" eb="19">
      <t>フカカチ</t>
    </rPh>
    <rPh sb="19" eb="20">
      <t>ゼイ</t>
    </rPh>
    <rPh sb="24" eb="26">
      <t>カンプ</t>
    </rPh>
    <rPh sb="27" eb="28">
      <t>ウ</t>
    </rPh>
    <rPh sb="30" eb="32">
      <t>バアイ</t>
    </rPh>
    <phoneticPr fontId="3"/>
  </si>
  <si>
    <t>６　補助金の手引き18～20頁に記載された経費区分ごとの添付書類（請求書など）を必ず添付すること。</t>
    <rPh sb="2" eb="5">
      <t>ホジョキン</t>
    </rPh>
    <rPh sb="6" eb="8">
      <t>テビ</t>
    </rPh>
    <rPh sb="14" eb="15">
      <t>ページ</t>
    </rPh>
    <rPh sb="16" eb="18">
      <t>キサイ</t>
    </rPh>
    <rPh sb="21" eb="23">
      <t>ケイヒ</t>
    </rPh>
    <rPh sb="23" eb="25">
      <t>クブン</t>
    </rPh>
    <rPh sb="28" eb="30">
      <t>テンプ</t>
    </rPh>
    <rPh sb="30" eb="32">
      <t>ショルイ</t>
    </rPh>
    <rPh sb="33" eb="36">
      <t>セイキュウショ</t>
    </rPh>
    <rPh sb="40" eb="41">
      <t>カナラ</t>
    </rPh>
    <rPh sb="42" eb="44">
      <t>テンプ</t>
    </rPh>
    <phoneticPr fontId="3"/>
  </si>
  <si>
    <t>☆　計算された補助金実績報告額（請求額）が補助金下限額未満の場合は、交付されません。</t>
    <rPh sb="2" eb="4">
      <t>ケイサン</t>
    </rPh>
    <rPh sb="7" eb="10">
      <t>ホジョキン</t>
    </rPh>
    <rPh sb="10" eb="15">
      <t>ジッセキホウコクガク</t>
    </rPh>
    <rPh sb="16" eb="19">
      <t>セイキュウガク</t>
    </rPh>
    <rPh sb="21" eb="24">
      <t>ホジョキン</t>
    </rPh>
    <rPh sb="24" eb="26">
      <t>カゲン</t>
    </rPh>
    <rPh sb="26" eb="27">
      <t>ガク</t>
    </rPh>
    <rPh sb="27" eb="29">
      <t>ミマン</t>
    </rPh>
    <rPh sb="30" eb="32">
      <t>バアイ</t>
    </rPh>
    <rPh sb="34" eb="36">
      <t>コウフ</t>
    </rPh>
    <phoneticPr fontId="3"/>
  </si>
  <si>
    <t>　　この場合において、概算払いを受けていた額については返還を求めます。</t>
    <rPh sb="4" eb="6">
      <t>バアイ</t>
    </rPh>
    <rPh sb="11" eb="13">
      <t>ガイサン</t>
    </rPh>
    <rPh sb="13" eb="14">
      <t>バラ</t>
    </rPh>
    <rPh sb="16" eb="17">
      <t>ウ</t>
    </rPh>
    <rPh sb="21" eb="22">
      <t>ガク</t>
    </rPh>
    <rPh sb="27" eb="29">
      <t>ヘンカン</t>
    </rPh>
    <rPh sb="30" eb="31">
      <t>モト</t>
    </rPh>
    <phoneticPr fontId="3"/>
  </si>
  <si>
    <t>(参考：補助金交付決定額</t>
    <rPh sb="1" eb="3">
      <t>サンコウ</t>
    </rPh>
    <rPh sb="4" eb="7">
      <t>ホジョキン</t>
    </rPh>
    <rPh sb="7" eb="9">
      <t>コウフ</t>
    </rPh>
    <rPh sb="9" eb="11">
      <t>ケッテイ</t>
    </rPh>
    <rPh sb="11" eb="12">
      <t>ガク</t>
    </rPh>
    <phoneticPr fontId="3"/>
  </si>
  <si>
    <t xml:space="preserve"> B </t>
    <phoneticPr fontId="3"/>
  </si>
  <si>
    <t>（様式第５号の３の１）</t>
    <rPh sb="3" eb="4">
      <t>ダイ</t>
    </rPh>
    <rPh sb="5" eb="6">
      <t>ゴウ</t>
    </rPh>
    <phoneticPr fontId="3"/>
  </si>
  <si>
    <t>課題見える化枠</t>
    <rPh sb="0" eb="2">
      <t>カダイ</t>
    </rPh>
    <rPh sb="2" eb="3">
      <t>ミ</t>
    </rPh>
    <rPh sb="5" eb="6">
      <t>カ</t>
    </rPh>
    <rPh sb="6" eb="7">
      <t>ワク</t>
    </rPh>
    <phoneticPr fontId="3"/>
  </si>
  <si>
    <t>事業者区分</t>
    <rPh sb="3" eb="5">
      <t>クブン</t>
    </rPh>
    <phoneticPr fontId="3"/>
  </si>
  <si>
    <t>（１）①見える化分</t>
    <phoneticPr fontId="3"/>
  </si>
  <si>
    <t>補助金実績報告額※３、４</t>
    <rPh sb="0" eb="3">
      <t>ホジョキン</t>
    </rPh>
    <rPh sb="3" eb="5">
      <t>ジッセキ</t>
    </rPh>
    <rPh sb="5" eb="7">
      <t>ホウコク</t>
    </rPh>
    <rPh sb="7" eb="8">
      <t>ガク</t>
    </rPh>
    <phoneticPr fontId="3"/>
  </si>
  <si>
    <t>補助金実績報告額※１、２</t>
    <rPh sb="0" eb="3">
      <t>ホジョキン</t>
    </rPh>
    <rPh sb="3" eb="7">
      <t>ジッセキホウコク</t>
    </rPh>
    <rPh sb="7" eb="8">
      <t>ガク</t>
    </rPh>
    <phoneticPr fontId="3"/>
  </si>
  <si>
    <t>補助金実績報告額</t>
    <rPh sb="0" eb="3">
      <t>ホジョキン</t>
    </rPh>
    <rPh sb="3" eb="5">
      <t>ジッセキ</t>
    </rPh>
    <rPh sb="5" eb="7">
      <t>ホウコク</t>
    </rPh>
    <rPh sb="7" eb="8">
      <t>ガク</t>
    </rPh>
    <phoneticPr fontId="3"/>
  </si>
  <si>
    <t>　　</t>
    <phoneticPr fontId="3"/>
  </si>
  <si>
    <t>（２）②対策分</t>
    <phoneticPr fontId="3"/>
  </si>
  <si>
    <t>A</t>
    <phoneticPr fontId="3"/>
  </si>
  <si>
    <r>
      <t>☆　補助対象経費は支払いや設備の設置を、実績報告の提出期限（</t>
    </r>
    <r>
      <rPr>
        <b/>
        <sz val="14"/>
        <color rgb="FFFF0000"/>
        <rFont val="ＭＳ ゴシック"/>
        <family val="3"/>
        <charset val="128"/>
      </rPr>
      <t>令和８年１月９日</t>
    </r>
    <r>
      <rPr>
        <b/>
        <sz val="14"/>
        <rFont val="ＭＳ ゴシック"/>
        <family val="3"/>
        <charset val="128"/>
      </rPr>
      <t>）までに完了する必要があります。</t>
    </r>
    <rPh sb="2" eb="4">
      <t>ホジョ</t>
    </rPh>
    <rPh sb="4" eb="6">
      <t>タイショウ</t>
    </rPh>
    <rPh sb="6" eb="8">
      <t>ケイヒ</t>
    </rPh>
    <rPh sb="9" eb="11">
      <t>シハライ</t>
    </rPh>
    <rPh sb="13" eb="15">
      <t>セツビ</t>
    </rPh>
    <rPh sb="16" eb="18">
      <t>セッチ</t>
    </rPh>
    <rPh sb="20" eb="22">
      <t>ジッセキ</t>
    </rPh>
    <rPh sb="22" eb="24">
      <t>ホウコク</t>
    </rPh>
    <rPh sb="25" eb="27">
      <t>テイシュツ</t>
    </rPh>
    <rPh sb="27" eb="29">
      <t>キゲン</t>
    </rPh>
    <phoneticPr fontId="3"/>
  </si>
  <si>
    <t>ｃ×</t>
    <phoneticPr fontId="3"/>
  </si>
  <si>
    <t>（ｄ）</t>
    <phoneticPr fontId="3"/>
  </si>
  <si>
    <t>（ｈ）</t>
    <phoneticPr fontId="3"/>
  </si>
  <si>
    <t>※２　補助金下限額は10万円（A）とする。</t>
    <phoneticPr fontId="3"/>
  </si>
  <si>
    <t>円）</t>
    <rPh sb="0" eb="1">
      <t>エン</t>
    </rPh>
    <phoneticPr fontId="3"/>
  </si>
  <si>
    <t>補助率引き上げを実施した場合はチェックをいれてください→</t>
    <rPh sb="8" eb="10">
      <t>ジッシ</t>
    </rPh>
    <phoneticPr fontId="3"/>
  </si>
  <si>
    <t>A + B</t>
    <phoneticPr fontId="3"/>
  </si>
  <si>
    <t>※４　補助金下限額は100万円（B）とする。</t>
    <phoneticPr fontId="3"/>
  </si>
  <si>
    <t>※３　(h)又は補助金交付決定額Bのうち金額の低い方。</t>
    <rPh sb="6" eb="7">
      <t>マタ</t>
    </rPh>
    <rPh sb="8" eb="11">
      <t>ホジョキン</t>
    </rPh>
    <rPh sb="11" eb="16">
      <t>コウフケッテイガク</t>
    </rPh>
    <rPh sb="20" eb="22">
      <t>キンガク</t>
    </rPh>
    <rPh sb="23" eb="24">
      <t>ヒク</t>
    </rPh>
    <rPh sb="25" eb="26">
      <t>ホウ</t>
    </rPh>
    <phoneticPr fontId="3"/>
  </si>
  <si>
    <t xml:space="preserve">※１　(d)又は補助金交付決定額Aのうち金額の低い方。                                    </t>
    <rPh sb="6" eb="7">
      <t>マタ</t>
    </rPh>
    <rPh sb="8" eb="16">
      <t>ホジョキンコウフケッテイガク</t>
    </rPh>
    <rPh sb="20" eb="22">
      <t>キンガク</t>
    </rPh>
    <rPh sb="23" eb="24">
      <t>ヒク</t>
    </rPh>
    <rPh sb="25" eb="26">
      <t>ホウ</t>
    </rPh>
    <phoneticPr fontId="3"/>
  </si>
  <si>
    <t>第２次　富山県中小企業トランスフォーメーション補助金　収支決算書</t>
    <rPh sb="0" eb="1">
      <t>ダイ</t>
    </rPh>
    <rPh sb="2" eb="3">
      <t>ジ</t>
    </rPh>
    <rPh sb="4" eb="7">
      <t>トヤマケン</t>
    </rPh>
    <rPh sb="7" eb="9">
      <t>チュウショウ</t>
    </rPh>
    <rPh sb="9" eb="11">
      <t>キギョウ</t>
    </rPh>
    <rPh sb="23" eb="26">
      <t>ホジョキン</t>
    </rPh>
    <rPh sb="27" eb="29">
      <t>シュウシ</t>
    </rPh>
    <rPh sb="29" eb="31">
      <t>ケッサン</t>
    </rPh>
    <rPh sb="31" eb="32">
      <t>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</si>
</sst>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?/?"/>
  </numFmts>
  <fonts count="24" x14ac:knownFonts="1">
    <font>
      <sz val="11"/>
      <name val="ＭＳ Ｐゴシック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12"/>
      <color theme="0" tint="-0.34998626667073579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sz val="18"/>
      <name val="ＭＳ ゴシック"/>
      <family val="3"/>
      <charset val="128"/>
    </font>
    <font>
      <b/>
      <sz val="14"/>
      <color theme="0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sz val="8"/>
      <name val="ＭＳ ゴシック"/>
      <family val="3"/>
      <charset val="128"/>
    </font>
    <font>
      <sz val="16"/>
      <name val="HGS創英角ｺﾞｼｯｸUB"/>
      <family val="3"/>
      <charset val="128"/>
    </font>
    <font>
      <b/>
      <sz val="16"/>
      <name val="HGS創英角ｺﾞｼｯｸUB"/>
      <family val="3"/>
      <charset val="128"/>
    </font>
    <font>
      <b/>
      <sz val="12"/>
      <name val="ＭＳ ゴシック"/>
      <family val="3"/>
      <charset val="128"/>
    </font>
    <font>
      <b/>
      <sz val="16"/>
      <name val="HGP創英角ｺﾞｼｯｸUB"/>
      <family val="3"/>
      <charset val="12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/>
    <xf numFmtId="38" fontId="11" fillId="0" borderId="0" applyFont="0" applyFill="0" applyBorder="0" applyAlignment="0" applyProtection="0">
      <alignment vertical="center"/>
    </xf>
  </cellStyleXfs>
  <cellXfs count="126">
    <xf numFmtId="0" fontId="0" fillId="0" borderId="0" xfId="0">
      <alignment vertical="center"/>
    </xf>
    <xf numFmtId="0" fontId="7" fillId="0" borderId="0" xfId="4" applyFont="1" applyAlignment="1">
      <alignment vertical="center"/>
    </xf>
    <xf numFmtId="38" fontId="7" fillId="0" borderId="0" xfId="1" applyFont="1" applyFill="1" applyAlignment="1">
      <alignment vertical="center"/>
    </xf>
    <xf numFmtId="0" fontId="8" fillId="0" borderId="0" xfId="4" applyFont="1" applyAlignment="1">
      <alignment vertical="center"/>
    </xf>
    <xf numFmtId="0" fontId="7" fillId="0" borderId="0" xfId="4" applyFont="1" applyAlignment="1">
      <alignment horizontal="center" vertical="center"/>
    </xf>
    <xf numFmtId="38" fontId="8" fillId="0" borderId="0" xfId="1" applyFont="1" applyFill="1" applyAlignment="1">
      <alignment vertical="center"/>
    </xf>
    <xf numFmtId="0" fontId="9" fillId="0" borderId="0" xfId="4" applyFont="1" applyAlignment="1">
      <alignment horizontal="center" vertical="center"/>
    </xf>
    <xf numFmtId="0" fontId="4" fillId="0" borderId="0" xfId="4" applyFont="1" applyAlignment="1">
      <alignment vertical="center"/>
    </xf>
    <xf numFmtId="176" fontId="1" fillId="0" borderId="0" xfId="1" applyNumberFormat="1" applyFont="1" applyFill="1" applyBorder="1" applyAlignment="1">
      <alignment horizontal="right" vertical="center"/>
    </xf>
    <xf numFmtId="0" fontId="6" fillId="0" borderId="0" xfId="4" applyFont="1" applyAlignment="1">
      <alignment horizontal="right" vertical="center"/>
    </xf>
    <xf numFmtId="38" fontId="9" fillId="0" borderId="0" xfId="1" applyFont="1" applyFill="1" applyBorder="1" applyAlignment="1">
      <alignment horizontal="center" vertical="center" wrapText="1"/>
    </xf>
    <xf numFmtId="176" fontId="1" fillId="0" borderId="0" xfId="1" applyNumberFormat="1" applyFont="1" applyFill="1" applyBorder="1" applyAlignment="1" applyProtection="1">
      <alignment horizontal="center" vertical="center"/>
      <protection locked="0"/>
    </xf>
    <xf numFmtId="0" fontId="4" fillId="0" borderId="0" xfId="4" applyFont="1" applyAlignment="1">
      <alignment horizontal="center" vertical="center"/>
    </xf>
    <xf numFmtId="0" fontId="7" fillId="0" borderId="0" xfId="4" applyFont="1" applyAlignment="1">
      <alignment horizontal="left" vertical="center"/>
    </xf>
    <xf numFmtId="0" fontId="4" fillId="0" borderId="0" xfId="2" applyFont="1" applyAlignment="1">
      <alignment vertical="center"/>
    </xf>
    <xf numFmtId="0" fontId="9" fillId="0" borderId="0" xfId="4" applyFont="1" applyAlignment="1">
      <alignment vertical="center"/>
    </xf>
    <xf numFmtId="0" fontId="5" fillId="0" borderId="0" xfId="2" applyFont="1" applyAlignment="1">
      <alignment vertical="center"/>
    </xf>
    <xf numFmtId="0" fontId="7" fillId="0" borderId="0" xfId="2" applyFont="1" applyAlignment="1">
      <alignment vertical="center"/>
    </xf>
    <xf numFmtId="0" fontId="7" fillId="0" borderId="8" xfId="2" applyFont="1" applyBorder="1" applyAlignment="1">
      <alignment vertical="center"/>
    </xf>
    <xf numFmtId="0" fontId="12" fillId="0" borderId="0" xfId="4" applyFont="1" applyAlignment="1">
      <alignment horizontal="center" vertical="center"/>
    </xf>
    <xf numFmtId="0" fontId="9" fillId="0" borderId="2" xfId="4" applyFont="1" applyBorder="1" applyAlignment="1" applyProtection="1">
      <alignment vertical="center" wrapText="1"/>
      <protection locked="0"/>
    </xf>
    <xf numFmtId="0" fontId="9" fillId="0" borderId="4" xfId="4" applyFont="1" applyBorder="1" applyAlignment="1">
      <alignment vertical="center" wrapText="1"/>
    </xf>
    <xf numFmtId="0" fontId="6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5" fillId="0" borderId="0" xfId="2" applyFont="1" applyAlignment="1">
      <alignment horizontal="center" vertical="center"/>
    </xf>
    <xf numFmtId="0" fontId="9" fillId="0" borderId="2" xfId="4" applyFont="1" applyBorder="1" applyAlignment="1">
      <alignment horizontal="left" vertical="center" shrinkToFit="1"/>
    </xf>
    <xf numFmtId="38" fontId="14" fillId="0" borderId="0" xfId="5" applyFont="1" applyAlignment="1">
      <alignment horizontal="center" vertical="center"/>
    </xf>
    <xf numFmtId="0" fontId="4" fillId="0" borderId="7" xfId="4" applyFont="1" applyBorder="1" applyAlignment="1">
      <alignment horizontal="center" vertical="center"/>
    </xf>
    <xf numFmtId="0" fontId="16" fillId="0" borderId="0" xfId="2" applyFont="1" applyAlignment="1">
      <alignment vertical="center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38" fontId="9" fillId="0" borderId="0" xfId="1" applyFont="1" applyFill="1" applyAlignment="1">
      <alignment horizontal="left" vertical="center" wrapText="1"/>
    </xf>
    <xf numFmtId="38" fontId="9" fillId="0" borderId="0" xfId="1" applyFont="1" applyFill="1" applyAlignment="1">
      <alignment vertical="center" wrapText="1"/>
    </xf>
    <xf numFmtId="38" fontId="9" fillId="0" borderId="2" xfId="1" applyFont="1" applyFill="1" applyBorder="1" applyAlignment="1">
      <alignment horizontal="center" vertical="center" wrapText="1"/>
    </xf>
    <xf numFmtId="0" fontId="7" fillId="0" borderId="9" xfId="2" applyFont="1" applyBorder="1" applyAlignment="1">
      <alignment horizontal="center" vertical="center"/>
    </xf>
    <xf numFmtId="38" fontId="17" fillId="0" borderId="0" xfId="1" applyFont="1" applyFill="1" applyAlignment="1">
      <alignment vertical="top"/>
    </xf>
    <xf numFmtId="0" fontId="7" fillId="0" borderId="0" xfId="2" applyFont="1" applyAlignment="1">
      <alignment horizontal="center" vertical="center"/>
    </xf>
    <xf numFmtId="0" fontId="4" fillId="0" borderId="0" xfId="3" applyFont="1" applyAlignment="1">
      <alignment horizontal="left" vertical="center" wrapText="1"/>
    </xf>
    <xf numFmtId="0" fontId="6" fillId="0" borderId="0" xfId="3" applyFont="1" applyAlignment="1">
      <alignment vertical="center" wrapText="1"/>
    </xf>
    <xf numFmtId="0" fontId="7" fillId="0" borderId="2" xfId="2" applyFont="1" applyBorder="1" applyAlignment="1">
      <alignment horizontal="center" vertical="center"/>
    </xf>
    <xf numFmtId="38" fontId="9" fillId="0" borderId="0" xfId="1" applyFont="1" applyFill="1" applyAlignment="1">
      <alignment horizontal="center" vertical="center" wrapText="1"/>
    </xf>
    <xf numFmtId="38" fontId="8" fillId="0" borderId="0" xfId="1" applyFont="1" applyFill="1" applyAlignment="1">
      <alignment vertical="center" shrinkToFit="1"/>
    </xf>
    <xf numFmtId="38" fontId="15" fillId="0" borderId="0" xfId="1" applyFont="1" applyFill="1" applyBorder="1" applyAlignment="1">
      <alignment vertical="center" wrapText="1"/>
    </xf>
    <xf numFmtId="38" fontId="15" fillId="0" borderId="0" xfId="1" applyFont="1" applyFill="1" applyBorder="1" applyAlignment="1">
      <alignment horizontal="center" vertical="center" wrapText="1"/>
    </xf>
    <xf numFmtId="176" fontId="1" fillId="0" borderId="0" xfId="1" applyNumberFormat="1" applyFont="1" applyFill="1" applyBorder="1" applyAlignment="1">
      <alignment horizontal="center" vertical="center"/>
    </xf>
    <xf numFmtId="176" fontId="1" fillId="0" borderId="0" xfId="1" applyNumberFormat="1" applyFont="1" applyFill="1" applyBorder="1" applyAlignment="1">
      <alignment vertical="center"/>
    </xf>
    <xf numFmtId="38" fontId="7" fillId="0" borderId="0" xfId="1" applyFont="1" applyFill="1" applyBorder="1" applyAlignment="1">
      <alignment vertical="center" shrinkToFit="1"/>
    </xf>
    <xf numFmtId="0" fontId="9" fillId="0" borderId="0" xfId="3" applyFont="1" applyAlignment="1">
      <alignment vertical="center" shrinkToFit="1"/>
    </xf>
    <xf numFmtId="0" fontId="7" fillId="0" borderId="9" xfId="2" applyFont="1" applyBorder="1" applyAlignment="1">
      <alignment vertical="center"/>
    </xf>
    <xf numFmtId="176" fontId="1" fillId="0" borderId="0" xfId="1" applyNumberFormat="1" applyFont="1" applyFill="1" applyBorder="1" applyAlignment="1" applyProtection="1">
      <alignment vertical="center"/>
      <protection locked="0"/>
    </xf>
    <xf numFmtId="0" fontId="6" fillId="0" borderId="0" xfId="3" applyFont="1" applyAlignment="1">
      <alignment horizontal="right" vertical="center"/>
    </xf>
    <xf numFmtId="0" fontId="6" fillId="0" borderId="0" xfId="3" applyFont="1" applyAlignment="1">
      <alignment horizontal="right" vertical="center" shrinkToFit="1"/>
    </xf>
    <xf numFmtId="177" fontId="20" fillId="0" borderId="9" xfId="1" applyNumberFormat="1" applyFont="1" applyFill="1" applyBorder="1" applyAlignment="1">
      <alignment horizontal="center" vertical="center" wrapText="1"/>
    </xf>
    <xf numFmtId="177" fontId="21" fillId="0" borderId="9" xfId="1" applyNumberFormat="1" applyFont="1" applyFill="1" applyBorder="1" applyAlignment="1">
      <alignment horizontal="center" vertical="center" wrapText="1"/>
    </xf>
    <xf numFmtId="38" fontId="22" fillId="0" borderId="0" xfId="1" applyFont="1" applyFill="1" applyAlignment="1">
      <alignment horizontal="right" vertical="center"/>
    </xf>
    <xf numFmtId="38" fontId="22" fillId="0" borderId="0" xfId="1" applyFont="1" applyFill="1" applyAlignment="1">
      <alignment vertical="center"/>
    </xf>
    <xf numFmtId="38" fontId="23" fillId="0" borderId="0" xfId="1" applyFont="1" applyFill="1" applyAlignment="1">
      <alignment horizontal="right" vertical="center"/>
    </xf>
    <xf numFmtId="0" fontId="8" fillId="0" borderId="13" xfId="1" applyNumberFormat="1" applyFont="1" applyFill="1" applyBorder="1" applyAlignment="1">
      <alignment horizontal="center" vertical="center"/>
    </xf>
    <xf numFmtId="0" fontId="15" fillId="0" borderId="19" xfId="1" applyNumberFormat="1" applyFont="1" applyFill="1" applyBorder="1" applyAlignment="1">
      <alignment vertical="center" wrapText="1"/>
    </xf>
    <xf numFmtId="0" fontId="8" fillId="0" borderId="13" xfId="1" applyNumberFormat="1" applyFont="1" applyFill="1" applyBorder="1" applyAlignment="1">
      <alignment horizontal="center" vertical="center" wrapText="1"/>
    </xf>
    <xf numFmtId="0" fontId="19" fillId="0" borderId="19" xfId="1" applyNumberFormat="1" applyFont="1" applyFill="1" applyBorder="1" applyAlignment="1">
      <alignment horizontal="center" vertical="center" wrapText="1"/>
    </xf>
    <xf numFmtId="0" fontId="6" fillId="0" borderId="0" xfId="2" applyFont="1" applyAlignment="1">
      <alignment vertical="center" wrapText="1"/>
    </xf>
    <xf numFmtId="38" fontId="9" fillId="0" borderId="0" xfId="1" applyFont="1" applyFill="1" applyAlignment="1">
      <alignment vertical="center"/>
    </xf>
    <xf numFmtId="176" fontId="6" fillId="0" borderId="2" xfId="1" applyNumberFormat="1" applyFont="1" applyFill="1" applyBorder="1" applyAlignment="1" applyProtection="1">
      <alignment vertical="center" shrinkToFit="1"/>
      <protection locked="0"/>
    </xf>
    <xf numFmtId="38" fontId="6" fillId="0" borderId="2" xfId="1" applyFont="1" applyFill="1" applyBorder="1" applyAlignment="1" applyProtection="1">
      <alignment vertical="center" shrinkToFit="1"/>
      <protection locked="0"/>
    </xf>
    <xf numFmtId="38" fontId="6" fillId="0" borderId="2" xfId="1" applyFont="1" applyFill="1" applyBorder="1" applyAlignment="1">
      <alignment vertical="center"/>
    </xf>
    <xf numFmtId="176" fontId="6" fillId="0" borderId="2" xfId="1" applyNumberFormat="1" applyFont="1" applyFill="1" applyBorder="1" applyAlignment="1" applyProtection="1">
      <alignment horizontal="center" vertical="center" shrinkToFit="1"/>
      <protection locked="0"/>
    </xf>
    <xf numFmtId="176" fontId="6" fillId="0" borderId="4" xfId="1" applyNumberFormat="1" applyFont="1" applyFill="1" applyBorder="1" applyAlignment="1">
      <alignment vertical="center" shrinkToFit="1"/>
    </xf>
    <xf numFmtId="176" fontId="6" fillId="0" borderId="4" xfId="1" applyNumberFormat="1" applyFont="1" applyFill="1" applyBorder="1" applyAlignment="1">
      <alignment horizontal="center" vertical="center" shrinkToFit="1"/>
    </xf>
    <xf numFmtId="38" fontId="6" fillId="0" borderId="4" xfId="1" applyFont="1" applyFill="1" applyBorder="1" applyAlignment="1">
      <alignment vertical="center" shrinkToFit="1"/>
    </xf>
    <xf numFmtId="38" fontId="6" fillId="0" borderId="5" xfId="1" applyFont="1" applyFill="1" applyBorder="1" applyAlignment="1">
      <alignment vertical="center"/>
    </xf>
    <xf numFmtId="38" fontId="6" fillId="0" borderId="12" xfId="1" applyFont="1" applyFill="1" applyBorder="1" applyAlignment="1">
      <alignment vertical="center"/>
    </xf>
    <xf numFmtId="38" fontId="7" fillId="0" borderId="32" xfId="3" applyNumberFormat="1" applyFont="1" applyBorder="1" applyAlignment="1">
      <alignment vertical="center" shrinkToFit="1"/>
    </xf>
    <xf numFmtId="38" fontId="7" fillId="0" borderId="14" xfId="3" applyNumberFormat="1" applyFont="1" applyBorder="1" applyAlignment="1">
      <alignment vertical="center" shrinkToFit="1"/>
    </xf>
    <xf numFmtId="38" fontId="7" fillId="0" borderId="33" xfId="3" applyNumberFormat="1" applyFont="1" applyBorder="1" applyAlignment="1">
      <alignment vertical="center" shrinkToFit="1"/>
    </xf>
    <xf numFmtId="38" fontId="7" fillId="0" borderId="10" xfId="1" applyFont="1" applyFill="1" applyBorder="1" applyAlignment="1">
      <alignment vertical="center"/>
    </xf>
    <xf numFmtId="38" fontId="7" fillId="0" borderId="15" xfId="1" applyFont="1" applyFill="1" applyBorder="1" applyAlignment="1">
      <alignment vertical="center"/>
    </xf>
    <xf numFmtId="38" fontId="7" fillId="0" borderId="31" xfId="1" applyFont="1" applyFill="1" applyBorder="1" applyAlignment="1">
      <alignment vertical="center"/>
    </xf>
    <xf numFmtId="38" fontId="6" fillId="0" borderId="10" xfId="1" applyFont="1" applyFill="1" applyBorder="1" applyAlignment="1">
      <alignment vertical="center"/>
    </xf>
    <xf numFmtId="38" fontId="6" fillId="0" borderId="15" xfId="1" applyFont="1" applyFill="1" applyBorder="1" applyAlignment="1">
      <alignment vertical="center"/>
    </xf>
    <xf numFmtId="38" fontId="6" fillId="0" borderId="31" xfId="1" applyFont="1" applyFill="1" applyBorder="1" applyAlignment="1">
      <alignment vertical="center"/>
    </xf>
    <xf numFmtId="38" fontId="7" fillId="0" borderId="32" xfId="1" applyFont="1" applyFill="1" applyBorder="1" applyAlignment="1">
      <alignment vertical="center"/>
    </xf>
    <xf numFmtId="38" fontId="7" fillId="0" borderId="14" xfId="1" applyFont="1" applyFill="1" applyBorder="1" applyAlignment="1">
      <alignment vertical="center"/>
    </xf>
    <xf numFmtId="38" fontId="7" fillId="0" borderId="33" xfId="1" applyFont="1" applyFill="1" applyBorder="1" applyAlignment="1">
      <alignment vertical="center"/>
    </xf>
    <xf numFmtId="176" fontId="1" fillId="0" borderId="22" xfId="1" applyNumberFormat="1" applyFont="1" applyFill="1" applyBorder="1" applyAlignment="1">
      <alignment horizontal="center" vertical="center"/>
    </xf>
    <xf numFmtId="176" fontId="1" fillId="0" borderId="23" xfId="1" applyNumberFormat="1" applyFont="1" applyFill="1" applyBorder="1" applyAlignment="1">
      <alignment horizontal="center" vertical="center"/>
    </xf>
    <xf numFmtId="176" fontId="1" fillId="0" borderId="24" xfId="1" applyNumberFormat="1" applyFont="1" applyFill="1" applyBorder="1" applyAlignment="1">
      <alignment horizontal="center" vertical="center"/>
    </xf>
    <xf numFmtId="176" fontId="1" fillId="0" borderId="25" xfId="1" applyNumberFormat="1" applyFont="1" applyFill="1" applyBorder="1" applyAlignment="1">
      <alignment horizontal="center" vertical="center"/>
    </xf>
    <xf numFmtId="176" fontId="1" fillId="0" borderId="26" xfId="1" applyNumberFormat="1" applyFont="1" applyFill="1" applyBorder="1" applyAlignment="1">
      <alignment horizontal="center" vertical="center"/>
    </xf>
    <xf numFmtId="176" fontId="1" fillId="0" borderId="27" xfId="1" applyNumberFormat="1" applyFont="1" applyFill="1" applyBorder="1" applyAlignment="1">
      <alignment horizontal="center" vertical="center"/>
    </xf>
    <xf numFmtId="176" fontId="1" fillId="0" borderId="28" xfId="1" applyNumberFormat="1" applyFont="1" applyFill="1" applyBorder="1" applyAlignment="1">
      <alignment horizontal="center" vertical="center"/>
    </xf>
    <xf numFmtId="176" fontId="1" fillId="0" borderId="29" xfId="1" applyNumberFormat="1" applyFont="1" applyFill="1" applyBorder="1" applyAlignment="1">
      <alignment horizontal="center" vertical="center"/>
    </xf>
    <xf numFmtId="176" fontId="1" fillId="0" borderId="30" xfId="1" applyNumberFormat="1" applyFont="1" applyFill="1" applyBorder="1" applyAlignment="1">
      <alignment horizontal="center" vertical="center"/>
    </xf>
    <xf numFmtId="38" fontId="15" fillId="0" borderId="20" xfId="1" applyFont="1" applyFill="1" applyBorder="1" applyAlignment="1">
      <alignment horizontal="center" vertical="center" wrapText="1"/>
    </xf>
    <xf numFmtId="38" fontId="15" fillId="0" borderId="7" xfId="1" applyFont="1" applyFill="1" applyBorder="1" applyAlignment="1">
      <alignment horizontal="center" vertical="center" wrapText="1"/>
    </xf>
    <xf numFmtId="38" fontId="15" fillId="0" borderId="21" xfId="1" applyFont="1" applyFill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/>
    </xf>
    <xf numFmtId="38" fontId="6" fillId="0" borderId="6" xfId="1" applyFont="1" applyFill="1" applyBorder="1" applyAlignment="1">
      <alignment vertical="center"/>
    </xf>
    <xf numFmtId="38" fontId="6" fillId="0" borderId="14" xfId="1" applyFont="1" applyFill="1" applyBorder="1" applyAlignment="1">
      <alignment vertical="center"/>
    </xf>
    <xf numFmtId="38" fontId="6" fillId="0" borderId="1" xfId="1" applyFont="1" applyFill="1" applyBorder="1" applyAlignment="1">
      <alignment vertical="center"/>
    </xf>
    <xf numFmtId="0" fontId="9" fillId="0" borderId="6" xfId="4" applyFont="1" applyBorder="1" applyAlignment="1">
      <alignment horizontal="center" vertical="center"/>
    </xf>
    <xf numFmtId="0" fontId="9" fillId="0" borderId="14" xfId="4" applyFont="1" applyBorder="1" applyAlignment="1">
      <alignment horizontal="center" vertical="center"/>
    </xf>
    <xf numFmtId="0" fontId="9" fillId="0" borderId="1" xfId="4" applyFont="1" applyBorder="1" applyAlignment="1">
      <alignment horizontal="center" vertical="center"/>
    </xf>
    <xf numFmtId="0" fontId="9" fillId="0" borderId="10" xfId="4" applyFont="1" applyBorder="1" applyAlignment="1">
      <alignment horizontal="center" vertical="center"/>
    </xf>
    <xf numFmtId="0" fontId="9" fillId="0" borderId="15" xfId="4" applyFont="1" applyBorder="1" applyAlignment="1">
      <alignment horizontal="center" vertical="center"/>
    </xf>
    <xf numFmtId="0" fontId="9" fillId="0" borderId="11" xfId="4" applyFont="1" applyBorder="1" applyAlignment="1">
      <alignment horizontal="center" vertical="center"/>
    </xf>
    <xf numFmtId="38" fontId="7" fillId="0" borderId="10" xfId="1" applyFont="1" applyFill="1" applyBorder="1" applyAlignment="1">
      <alignment vertical="center" shrinkToFit="1"/>
    </xf>
    <xf numFmtId="38" fontId="7" fillId="0" borderId="15" xfId="1" applyFont="1" applyFill="1" applyBorder="1" applyAlignment="1">
      <alignment vertical="center" shrinkToFit="1"/>
    </xf>
    <xf numFmtId="38" fontId="7" fillId="0" borderId="31" xfId="1" applyFont="1" applyFill="1" applyBorder="1" applyAlignment="1">
      <alignment vertical="center" shrinkToFit="1"/>
    </xf>
    <xf numFmtId="0" fontId="9" fillId="0" borderId="3" xfId="4" applyFont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 wrapText="1"/>
    </xf>
    <xf numFmtId="38" fontId="9" fillId="0" borderId="2" xfId="1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 vertical="center"/>
    </xf>
    <xf numFmtId="38" fontId="6" fillId="0" borderId="0" xfId="1" applyFont="1" applyFill="1" applyAlignment="1">
      <alignment horizontal="center" vertical="center" wrapText="1"/>
    </xf>
    <xf numFmtId="0" fontId="7" fillId="0" borderId="16" xfId="2" applyFont="1" applyBorder="1" applyAlignment="1">
      <alignment horizontal="center" vertical="center"/>
    </xf>
    <xf numFmtId="0" fontId="7" fillId="0" borderId="17" xfId="2" applyFont="1" applyBorder="1" applyAlignment="1">
      <alignment horizontal="center" vertical="center"/>
    </xf>
    <xf numFmtId="0" fontId="7" fillId="0" borderId="18" xfId="2" applyFont="1" applyBorder="1" applyAlignment="1">
      <alignment horizontal="center" vertical="center"/>
    </xf>
    <xf numFmtId="0" fontId="5" fillId="0" borderId="0" xfId="2" applyFont="1" applyAlignment="1">
      <alignment vertical="center"/>
    </xf>
    <xf numFmtId="0" fontId="5" fillId="0" borderId="0" xfId="4" applyFont="1" applyAlignment="1">
      <alignment vertical="center"/>
    </xf>
    <xf numFmtId="38" fontId="6" fillId="0" borderId="9" xfId="1" applyFont="1" applyFill="1" applyBorder="1" applyAlignment="1">
      <alignment horizontal="center" vertical="center" wrapText="1"/>
    </xf>
    <xf numFmtId="0" fontId="6" fillId="0" borderId="0" xfId="3" applyFont="1" applyAlignment="1">
      <alignment vertical="center" wrapText="1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0" fontId="6" fillId="0" borderId="9" xfId="3" applyFont="1" applyBorder="1" applyAlignment="1">
      <alignment horizontal="center" vertical="center"/>
    </xf>
    <xf numFmtId="0" fontId="6" fillId="0" borderId="0" xfId="3" applyFont="1" applyAlignment="1">
      <alignment horizontal="center" vertical="center"/>
    </xf>
  </cellXfs>
  <cellStyles count="6">
    <cellStyle name="桁区切り" xfId="5" builtinId="6"/>
    <cellStyle name="桁区切り 2" xfId="1" xr:uid="{00000000-0005-0000-0000-000001000000}"/>
    <cellStyle name="標準" xfId="0" builtinId="0"/>
    <cellStyle name="標準 2" xfId="2" xr:uid="{00000000-0005-0000-0000-000003000000}"/>
    <cellStyle name="標準 2 2" xfId="3" xr:uid="{00000000-0005-0000-0000-000004000000}"/>
    <cellStyle name="標準_２００３年経営革新補助金申請書" xfId="4" xr:uid="{00000000-0005-0000-0000-000005000000}"/>
  </cellStyles>
  <dxfs count="2"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M$7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246599</xdr:colOff>
      <xdr:row>48</xdr:row>
      <xdr:rowOff>0</xdr:rowOff>
    </xdr:from>
    <xdr:to>
      <xdr:col>9</xdr:col>
      <xdr:colOff>0</xdr:colOff>
      <xdr:row>51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46599" y="16430625"/>
          <a:ext cx="9468901" cy="8572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000">
              <a:latin typeface="+mn-ea"/>
              <a:ea typeface="+mn-ea"/>
            </a:rPr>
            <a:t>※</a:t>
          </a:r>
          <a:r>
            <a:rPr kumimoji="1" lang="ja-JP" altLang="en-US" sz="1000">
              <a:latin typeface="+mn-ea"/>
              <a:ea typeface="+mn-ea"/>
            </a:rPr>
            <a:t>　補助金については、事業者の収入として消費税法上不課税（課税対象外）取引に該当し、確定申告の際に補助事業における仕入に課される「消費税及び地方消費税額」について、その控除税額の還付を受けることも可能となる。この場合、実質的に補助金の二重交付となるため、この補助事業では、仕入に課される「消費税及び地方消費税額」を含む補助事業において課される全ての「消費税及び地方消費税額」を補助対象外経費として扱うこととする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6</xdr:row>
          <xdr:rowOff>0</xdr:rowOff>
        </xdr:from>
        <xdr:to>
          <xdr:col>12</xdr:col>
          <xdr:colOff>0</xdr:colOff>
          <xdr:row>7</xdr:row>
          <xdr:rowOff>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O56"/>
  <sheetViews>
    <sheetView showZeros="0" tabSelected="1" view="pageBreakPreview" zoomScale="70" zoomScaleNormal="60" zoomScaleSheetLayoutView="70" workbookViewId="0">
      <selection activeCell="M5" sqref="M5"/>
    </sheetView>
  </sheetViews>
  <sheetFormatPr defaultColWidth="7.5" defaultRowHeight="22.5" customHeight="1" x14ac:dyDescent="0.15"/>
  <cols>
    <col min="1" max="1" width="18.75" style="1" customWidth="1"/>
    <col min="2" max="2" width="37.5" style="1" customWidth="1"/>
    <col min="3" max="4" width="7.5" style="2"/>
    <col min="5" max="5" width="11.25" style="2" customWidth="1"/>
    <col min="6" max="6" width="22.5" style="2" customWidth="1"/>
    <col min="7" max="9" width="7.5" style="2" customWidth="1"/>
    <col min="10" max="13" width="7.5" style="2"/>
    <col min="14" max="16384" width="7.5" style="1"/>
  </cols>
  <sheetData>
    <row r="1" spans="1:15" s="3" customFormat="1" ht="22.5" customHeight="1" x14ac:dyDescent="0.15">
      <c r="A1" s="14" t="s">
        <v>30</v>
      </c>
      <c r="C1" s="5"/>
      <c r="D1" s="41"/>
      <c r="E1" s="41"/>
      <c r="F1" s="41"/>
      <c r="G1" s="41"/>
      <c r="H1" s="41"/>
      <c r="I1" s="41"/>
      <c r="J1" s="41"/>
      <c r="K1" s="41"/>
      <c r="L1" s="56" t="s">
        <v>31</v>
      </c>
    </row>
    <row r="2" spans="1:15" s="3" customFormat="1" ht="11.25" customHeight="1" x14ac:dyDescent="0.15"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5" ht="22.5" customHeight="1" x14ac:dyDescent="0.15">
      <c r="A3" s="113" t="s">
        <v>51</v>
      </c>
      <c r="B3" s="113"/>
      <c r="C3" s="113"/>
      <c r="D3" s="113"/>
      <c r="E3" s="113"/>
      <c r="F3" s="113"/>
      <c r="G3" s="113"/>
      <c r="H3" s="113"/>
      <c r="I3" s="113"/>
      <c r="J3" s="24"/>
      <c r="K3" s="24"/>
      <c r="L3" s="24"/>
      <c r="M3" s="24"/>
    </row>
    <row r="4" spans="1:15" ht="11.25" customHeight="1" x14ac:dyDescent="0.15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</row>
    <row r="5" spans="1:15" ht="22.5" customHeight="1" x14ac:dyDescent="0.15">
      <c r="A5" s="24"/>
      <c r="B5" s="24"/>
      <c r="C5" s="24"/>
      <c r="D5" s="24"/>
      <c r="E5" s="24"/>
      <c r="F5" s="39" t="s">
        <v>0</v>
      </c>
      <c r="G5" s="115"/>
      <c r="H5" s="116"/>
      <c r="I5" s="116"/>
      <c r="J5" s="116"/>
      <c r="K5" s="116"/>
      <c r="L5" s="117"/>
      <c r="M5" s="24"/>
    </row>
    <row r="6" spans="1:15" ht="22.5" customHeight="1" x14ac:dyDescent="0.15">
      <c r="A6" s="24"/>
      <c r="B6" s="24"/>
      <c r="C6" s="17"/>
      <c r="D6" s="17"/>
      <c r="E6" s="18"/>
      <c r="F6" s="39" t="s">
        <v>32</v>
      </c>
      <c r="G6" s="115"/>
      <c r="H6" s="116"/>
      <c r="I6" s="117"/>
      <c r="J6" s="34"/>
      <c r="K6" s="34"/>
      <c r="L6" s="48"/>
      <c r="M6" s="16"/>
    </row>
    <row r="7" spans="1:15" ht="22.5" customHeight="1" x14ac:dyDescent="0.15">
      <c r="A7" s="24"/>
      <c r="B7" s="24"/>
      <c r="C7" s="17"/>
      <c r="D7" s="17"/>
      <c r="E7" s="17"/>
      <c r="G7" s="55"/>
      <c r="H7" s="55"/>
      <c r="I7" s="55"/>
      <c r="J7" s="55"/>
      <c r="K7" s="54" t="s">
        <v>46</v>
      </c>
      <c r="L7" s="36"/>
      <c r="M7" s="28" t="b">
        <v>0</v>
      </c>
    </row>
    <row r="8" spans="1:15" ht="11.25" customHeight="1" x14ac:dyDescent="0.15">
      <c r="A8" s="24"/>
      <c r="B8" s="24"/>
      <c r="C8" s="17"/>
      <c r="D8" s="17"/>
      <c r="E8" s="17"/>
      <c r="F8" s="35"/>
      <c r="G8" s="35"/>
      <c r="H8" s="35"/>
      <c r="I8" s="36"/>
      <c r="J8" s="36"/>
      <c r="K8" s="36"/>
      <c r="L8" s="36"/>
      <c r="M8" s="16"/>
    </row>
    <row r="9" spans="1:15" ht="22.5" customHeight="1" x14ac:dyDescent="0.15">
      <c r="A9" s="7" t="s">
        <v>1</v>
      </c>
      <c r="I9" s="12"/>
      <c r="J9" s="12"/>
      <c r="K9" s="12"/>
      <c r="L9" s="12"/>
      <c r="M9" s="9"/>
    </row>
    <row r="10" spans="1:15" ht="22.5" customHeight="1" x14ac:dyDescent="0.15">
      <c r="A10" s="7" t="s">
        <v>33</v>
      </c>
      <c r="I10" s="27"/>
      <c r="J10" s="12"/>
      <c r="K10" s="12"/>
      <c r="L10" s="12"/>
      <c r="M10" s="9"/>
    </row>
    <row r="11" spans="1:15" ht="45" customHeight="1" x14ac:dyDescent="0.15">
      <c r="A11" s="109" t="s">
        <v>13</v>
      </c>
      <c r="B11" s="111" t="s">
        <v>4</v>
      </c>
      <c r="C11" s="112" t="s">
        <v>5</v>
      </c>
      <c r="D11" s="112"/>
      <c r="E11" s="112" t="s">
        <v>6</v>
      </c>
      <c r="F11" s="112" t="s">
        <v>7</v>
      </c>
      <c r="G11" s="57" t="s">
        <v>41</v>
      </c>
      <c r="H11" s="53">
        <v>0.75</v>
      </c>
      <c r="I11" s="58"/>
      <c r="J11" s="42"/>
      <c r="K11" s="42"/>
      <c r="L11" s="42"/>
      <c r="M11" s="10"/>
      <c r="N11" s="15"/>
    </row>
    <row r="12" spans="1:15" s="4" customFormat="1" ht="22.5" customHeight="1" x14ac:dyDescent="0.15">
      <c r="A12" s="110"/>
      <c r="B12" s="111"/>
      <c r="C12" s="33" t="s">
        <v>8</v>
      </c>
      <c r="D12" s="33" t="s">
        <v>9</v>
      </c>
      <c r="E12" s="112"/>
      <c r="F12" s="112"/>
      <c r="G12" s="93" t="s">
        <v>42</v>
      </c>
      <c r="H12" s="94"/>
      <c r="I12" s="95"/>
      <c r="J12" s="43"/>
      <c r="K12" s="43"/>
      <c r="L12" s="42"/>
      <c r="M12" s="10"/>
      <c r="N12" s="6"/>
    </row>
    <row r="13" spans="1:15" ht="33.75" customHeight="1" x14ac:dyDescent="0.15">
      <c r="A13" s="25"/>
      <c r="B13" s="20"/>
      <c r="C13" s="63"/>
      <c r="D13" s="66"/>
      <c r="E13" s="64"/>
      <c r="F13" s="65">
        <f t="shared" ref="F13:F16" si="0">C13*E13</f>
        <v>0</v>
      </c>
      <c r="G13" s="84"/>
      <c r="H13" s="85"/>
      <c r="I13" s="86"/>
      <c r="J13" s="44"/>
      <c r="K13" s="44"/>
      <c r="L13" s="49"/>
      <c r="M13" s="11"/>
      <c r="N13" s="12"/>
      <c r="O13" s="13"/>
    </row>
    <row r="14" spans="1:15" ht="33.75" customHeight="1" x14ac:dyDescent="0.15">
      <c r="A14" s="25"/>
      <c r="B14" s="20"/>
      <c r="C14" s="63"/>
      <c r="D14" s="66"/>
      <c r="E14" s="64"/>
      <c r="F14" s="65">
        <f t="shared" si="0"/>
        <v>0</v>
      </c>
      <c r="G14" s="87"/>
      <c r="H14" s="88"/>
      <c r="I14" s="89"/>
      <c r="J14" s="44"/>
      <c r="K14" s="44"/>
      <c r="L14" s="49"/>
      <c r="M14" s="11"/>
      <c r="N14" s="12"/>
      <c r="O14" s="13"/>
    </row>
    <row r="15" spans="1:15" ht="33.75" customHeight="1" x14ac:dyDescent="0.15">
      <c r="A15" s="25"/>
      <c r="B15" s="20"/>
      <c r="C15" s="63"/>
      <c r="D15" s="66"/>
      <c r="E15" s="64"/>
      <c r="F15" s="65">
        <f t="shared" si="0"/>
        <v>0</v>
      </c>
      <c r="G15" s="87"/>
      <c r="H15" s="88"/>
      <c r="I15" s="89"/>
      <c r="J15" s="44"/>
      <c r="K15" s="44"/>
      <c r="L15" s="49"/>
      <c r="M15" s="11"/>
      <c r="N15" s="12"/>
      <c r="O15" s="13"/>
    </row>
    <row r="16" spans="1:15" ht="33.75" customHeight="1" thickBot="1" x14ac:dyDescent="0.2">
      <c r="A16" s="25"/>
      <c r="B16" s="21"/>
      <c r="C16" s="67"/>
      <c r="D16" s="68"/>
      <c r="E16" s="69"/>
      <c r="F16" s="65">
        <f t="shared" si="0"/>
        <v>0</v>
      </c>
      <c r="G16" s="90"/>
      <c r="H16" s="91"/>
      <c r="I16" s="92"/>
      <c r="J16" s="44"/>
      <c r="K16" s="44"/>
      <c r="L16" s="49"/>
      <c r="M16" s="11"/>
      <c r="N16" s="26"/>
      <c r="O16" s="13"/>
    </row>
    <row r="17" spans="1:15" ht="33.75" customHeight="1" x14ac:dyDescent="0.15">
      <c r="A17" s="100" t="s">
        <v>10</v>
      </c>
      <c r="B17" s="101"/>
      <c r="C17" s="101"/>
      <c r="D17" s="101"/>
      <c r="E17" s="102"/>
      <c r="F17" s="70">
        <f>SUM(F13:F16)</f>
        <v>0</v>
      </c>
      <c r="G17" s="97">
        <f>ROUNDDOWN(F17*H11,-3)</f>
        <v>0</v>
      </c>
      <c r="H17" s="98"/>
      <c r="I17" s="99"/>
      <c r="J17" s="45"/>
      <c r="K17" s="45"/>
      <c r="L17" s="8"/>
      <c r="M17" s="8"/>
      <c r="N17" s="26"/>
      <c r="O17" s="13"/>
    </row>
    <row r="18" spans="1:15" ht="22.5" customHeight="1" thickBot="1" x14ac:dyDescent="0.2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</row>
    <row r="19" spans="1:15" ht="33.75" customHeight="1" thickBot="1" x14ac:dyDescent="0.2">
      <c r="A19" s="62" t="s">
        <v>50</v>
      </c>
      <c r="B19" s="29"/>
      <c r="C19" s="29"/>
      <c r="D19" s="29"/>
      <c r="E19" s="1"/>
      <c r="F19" s="50" t="s">
        <v>35</v>
      </c>
      <c r="G19" s="106">
        <f>IF(G17,IF(G17&lt;100000,"下限額は10万円です",MIN(G17,G20)),0)</f>
        <v>0</v>
      </c>
      <c r="H19" s="107"/>
      <c r="I19" s="108"/>
      <c r="J19" s="29" t="s">
        <v>11</v>
      </c>
      <c r="K19" s="46"/>
      <c r="M19" s="29"/>
    </row>
    <row r="20" spans="1:15" ht="33.75" customHeight="1" x14ac:dyDescent="0.15">
      <c r="A20" s="62" t="s">
        <v>44</v>
      </c>
      <c r="B20" s="29"/>
      <c r="C20" s="29"/>
      <c r="D20" s="29"/>
      <c r="E20" s="1"/>
      <c r="F20" s="51" t="s">
        <v>28</v>
      </c>
      <c r="G20" s="72"/>
      <c r="H20" s="73"/>
      <c r="I20" s="74"/>
      <c r="J20" s="29" t="s">
        <v>45</v>
      </c>
      <c r="K20" s="47"/>
      <c r="M20" s="29"/>
    </row>
    <row r="21" spans="1:15" ht="22.5" customHeight="1" x14ac:dyDescent="0.15">
      <c r="B21" s="32"/>
      <c r="C21" s="32"/>
      <c r="D21" s="32"/>
      <c r="E21" s="32"/>
      <c r="F21" s="32"/>
      <c r="G21" s="114" t="s">
        <v>39</v>
      </c>
      <c r="H21" s="114"/>
      <c r="I21" s="114"/>
      <c r="J21" s="40"/>
      <c r="K21" s="40"/>
      <c r="L21" s="10"/>
      <c r="M21" s="32"/>
    </row>
    <row r="22" spans="1:15" ht="11.25" customHeight="1" x14ac:dyDescent="0.15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</row>
    <row r="23" spans="1:15" ht="22.5" customHeight="1" x14ac:dyDescent="0.15">
      <c r="A23" s="7" t="s">
        <v>38</v>
      </c>
      <c r="G23" s="96" t="s">
        <v>2</v>
      </c>
      <c r="H23" s="96"/>
      <c r="I23" s="96"/>
      <c r="J23" s="96" t="s">
        <v>3</v>
      </c>
      <c r="K23" s="96"/>
      <c r="L23" s="96"/>
      <c r="M23" s="9"/>
    </row>
    <row r="24" spans="1:15" ht="45" customHeight="1" x14ac:dyDescent="0.15">
      <c r="A24" s="109" t="s">
        <v>13</v>
      </c>
      <c r="B24" s="111" t="s">
        <v>4</v>
      </c>
      <c r="C24" s="112" t="s">
        <v>14</v>
      </c>
      <c r="D24" s="112"/>
      <c r="E24" s="112" t="s">
        <v>15</v>
      </c>
      <c r="F24" s="112" t="s">
        <v>16</v>
      </c>
      <c r="G24" s="59" t="str">
        <f>IF(G6="　","ｇ×"&amp;CHAR(10)&amp;"ｇ×","ｇ×")</f>
        <v>ｇ×</v>
      </c>
      <c r="H24" s="52" t="str">
        <f>IF(G6="中小・組合",1/2,IF(G6="小規模",2/3,"1/2"&amp;CHAR(10)&amp;"2/3"))</f>
        <v>1/2
2/3</v>
      </c>
      <c r="I24" s="60" t="str">
        <f>IF(G6="中小・組合","(中　小)",IF(G6="小規模","(小規模)","(中　小)"&amp;CHAR(10)&amp;CHAR(10)&amp;"(小規模)"))</f>
        <v>(中　小)
(小規模)</v>
      </c>
      <c r="J24" s="59" t="str">
        <f>IF(G6="　","ｇ×"&amp;CHAR(10)&amp;"ｇ×","ｇ×")</f>
        <v>ｇ×</v>
      </c>
      <c r="K24" s="52" t="str">
        <f>IF(G6="中小・組合",2/3,IF(G6="小規模",3/4,"2/3"&amp;CHAR(10)&amp;"3/4"))</f>
        <v>2/3
3/4</v>
      </c>
      <c r="L24" s="60" t="str">
        <f>IF(G6="中小・組合","(中　小)",IF(G6="小規模","(小規模)","(中　小)"&amp;CHAR(10)&amp;CHAR(10)&amp;"(小規模)"))</f>
        <v>(中　小)
(小規模)</v>
      </c>
      <c r="M24" s="10"/>
      <c r="N24" s="15"/>
    </row>
    <row r="25" spans="1:15" s="4" customFormat="1" ht="22.5" customHeight="1" x14ac:dyDescent="0.15">
      <c r="A25" s="110"/>
      <c r="B25" s="111"/>
      <c r="C25" s="33" t="s">
        <v>8</v>
      </c>
      <c r="D25" s="33" t="s">
        <v>9</v>
      </c>
      <c r="E25" s="112"/>
      <c r="F25" s="112"/>
      <c r="G25" s="93" t="s">
        <v>43</v>
      </c>
      <c r="H25" s="94"/>
      <c r="I25" s="95"/>
      <c r="J25" s="93" t="s">
        <v>43</v>
      </c>
      <c r="K25" s="94"/>
      <c r="L25" s="95"/>
      <c r="M25" s="10"/>
      <c r="N25" s="6"/>
    </row>
    <row r="26" spans="1:15" ht="33.75" customHeight="1" x14ac:dyDescent="0.15">
      <c r="A26" s="25"/>
      <c r="B26" s="20"/>
      <c r="C26" s="63"/>
      <c r="D26" s="66"/>
      <c r="E26" s="64"/>
      <c r="F26" s="65">
        <f>C26*E26</f>
        <v>0</v>
      </c>
      <c r="G26" s="84"/>
      <c r="H26" s="85"/>
      <c r="I26" s="86"/>
      <c r="J26" s="84"/>
      <c r="K26" s="85"/>
      <c r="L26" s="86"/>
      <c r="M26" s="11"/>
      <c r="N26" s="12"/>
      <c r="O26" s="13"/>
    </row>
    <row r="27" spans="1:15" ht="33.75" customHeight="1" x14ac:dyDescent="0.15">
      <c r="A27" s="25"/>
      <c r="B27" s="20"/>
      <c r="C27" s="63"/>
      <c r="D27" s="66"/>
      <c r="E27" s="64"/>
      <c r="F27" s="65">
        <f t="shared" ref="F27" si="1">C27*E27</f>
        <v>0</v>
      </c>
      <c r="G27" s="87"/>
      <c r="H27" s="88"/>
      <c r="I27" s="89"/>
      <c r="J27" s="87"/>
      <c r="K27" s="88"/>
      <c r="L27" s="89"/>
      <c r="M27" s="11"/>
      <c r="N27" s="12"/>
      <c r="O27" s="13"/>
    </row>
    <row r="28" spans="1:15" ht="33.75" customHeight="1" x14ac:dyDescent="0.15">
      <c r="A28" s="25"/>
      <c r="B28" s="20"/>
      <c r="C28" s="63"/>
      <c r="D28" s="66"/>
      <c r="E28" s="64"/>
      <c r="F28" s="65">
        <f>C28*E28</f>
        <v>0</v>
      </c>
      <c r="G28" s="87"/>
      <c r="H28" s="88"/>
      <c r="I28" s="89"/>
      <c r="J28" s="87"/>
      <c r="K28" s="88"/>
      <c r="L28" s="89"/>
      <c r="M28" s="11"/>
      <c r="N28" s="12"/>
      <c r="O28" s="13"/>
    </row>
    <row r="29" spans="1:15" ht="33.75" customHeight="1" x14ac:dyDescent="0.15">
      <c r="A29" s="25"/>
      <c r="B29" s="20"/>
      <c r="C29" s="63"/>
      <c r="D29" s="66"/>
      <c r="E29" s="64"/>
      <c r="F29" s="65">
        <f>C29*E29</f>
        <v>0</v>
      </c>
      <c r="G29" s="87"/>
      <c r="H29" s="88"/>
      <c r="I29" s="89"/>
      <c r="J29" s="87"/>
      <c r="K29" s="88"/>
      <c r="L29" s="89"/>
      <c r="M29" s="11"/>
      <c r="N29" s="12"/>
      <c r="O29" s="13"/>
    </row>
    <row r="30" spans="1:15" ht="33.75" customHeight="1" x14ac:dyDescent="0.15">
      <c r="A30" s="25"/>
      <c r="B30" s="20"/>
      <c r="C30" s="63"/>
      <c r="D30" s="66"/>
      <c r="E30" s="64"/>
      <c r="F30" s="65">
        <f>C30*E30</f>
        <v>0</v>
      </c>
      <c r="G30" s="87"/>
      <c r="H30" s="88"/>
      <c r="I30" s="89"/>
      <c r="J30" s="87"/>
      <c r="K30" s="88"/>
      <c r="L30" s="89"/>
      <c r="M30" s="11"/>
      <c r="N30" s="12"/>
      <c r="O30" s="13"/>
    </row>
    <row r="31" spans="1:15" ht="33.75" customHeight="1" thickBot="1" x14ac:dyDescent="0.2">
      <c r="A31" s="25"/>
      <c r="B31" s="21"/>
      <c r="C31" s="67"/>
      <c r="D31" s="68"/>
      <c r="E31" s="69"/>
      <c r="F31" s="65">
        <f>C31*E31</f>
        <v>0</v>
      </c>
      <c r="G31" s="90"/>
      <c r="H31" s="91"/>
      <c r="I31" s="92"/>
      <c r="J31" s="90"/>
      <c r="K31" s="91"/>
      <c r="L31" s="92"/>
      <c r="M31" s="11"/>
      <c r="N31" s="19"/>
      <c r="O31" s="13"/>
    </row>
    <row r="32" spans="1:15" ht="33.75" customHeight="1" x14ac:dyDescent="0.15">
      <c r="A32" s="100" t="s">
        <v>10</v>
      </c>
      <c r="B32" s="101"/>
      <c r="C32" s="101"/>
      <c r="D32" s="101"/>
      <c r="E32" s="102"/>
      <c r="F32" s="70">
        <f>SUM(F26:F31)</f>
        <v>0</v>
      </c>
      <c r="G32" s="97">
        <f>IFERROR(ROUNDDOWN(F32*H24,-3),0)</f>
        <v>0</v>
      </c>
      <c r="H32" s="98"/>
      <c r="I32" s="99"/>
      <c r="J32" s="97">
        <f>IFERROR(IF(M7,ROUNDDOWN(F32*K24,-3),0),0)</f>
        <v>0</v>
      </c>
      <c r="K32" s="98"/>
      <c r="L32" s="99"/>
      <c r="M32" s="8"/>
      <c r="N32" s="19"/>
      <c r="O32" s="13"/>
    </row>
    <row r="33" spans="1:14" ht="22.5" customHeight="1" thickBot="1" x14ac:dyDescent="0.2">
      <c r="A33" s="29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</row>
    <row r="34" spans="1:14" ht="33.75" customHeight="1" thickBot="1" x14ac:dyDescent="0.2">
      <c r="A34" s="62" t="s">
        <v>49</v>
      </c>
      <c r="B34" s="29"/>
      <c r="C34" s="29"/>
      <c r="D34" s="29"/>
      <c r="E34" s="1"/>
      <c r="F34" s="50" t="s">
        <v>34</v>
      </c>
      <c r="G34" s="106">
        <f>IF(G32,IF(G32&lt;1000000,"下限額は100万円です",MIN(G32,G35)),0)</f>
        <v>0</v>
      </c>
      <c r="H34" s="107"/>
      <c r="I34" s="108"/>
      <c r="J34" s="75">
        <f>IF(AND(M7,ISNUMBER(G34)),MIN(J32,J35),0)</f>
        <v>0</v>
      </c>
      <c r="K34" s="76"/>
      <c r="L34" s="77"/>
      <c r="M34" s="29" t="s">
        <v>17</v>
      </c>
    </row>
    <row r="35" spans="1:14" ht="33.75" customHeight="1" x14ac:dyDescent="0.15">
      <c r="A35" s="62" t="s">
        <v>48</v>
      </c>
      <c r="B35" s="29"/>
      <c r="C35" s="29"/>
      <c r="D35" s="29"/>
      <c r="E35" s="1"/>
      <c r="F35" s="51" t="s">
        <v>28</v>
      </c>
      <c r="G35" s="72">
        <v>0</v>
      </c>
      <c r="H35" s="73"/>
      <c r="I35" s="74"/>
      <c r="J35" s="72">
        <v>0</v>
      </c>
      <c r="K35" s="73"/>
      <c r="L35" s="74"/>
      <c r="M35" s="29" t="s">
        <v>45</v>
      </c>
    </row>
    <row r="36" spans="1:14" ht="22.5" customHeight="1" x14ac:dyDescent="0.15">
      <c r="B36" s="32"/>
      <c r="C36" s="32"/>
      <c r="D36" s="32"/>
      <c r="E36" s="32"/>
      <c r="F36" s="32"/>
      <c r="G36" s="120" t="s">
        <v>29</v>
      </c>
      <c r="H36" s="120"/>
      <c r="I36" s="120"/>
      <c r="J36" s="120" t="s">
        <v>29</v>
      </c>
      <c r="K36" s="120"/>
      <c r="L36" s="120"/>
      <c r="M36" s="31"/>
    </row>
    <row r="37" spans="1:14" ht="22.5" customHeight="1" thickBot="1" x14ac:dyDescent="0.2">
      <c r="A37" s="37" t="s">
        <v>18</v>
      </c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</row>
    <row r="38" spans="1:14" ht="33.75" customHeight="1" thickBot="1" x14ac:dyDescent="0.2">
      <c r="A38" s="103" t="s">
        <v>10</v>
      </c>
      <c r="B38" s="104"/>
      <c r="C38" s="104"/>
      <c r="D38" s="104"/>
      <c r="E38" s="105"/>
      <c r="F38" s="71">
        <f>F17+F32</f>
        <v>0</v>
      </c>
      <c r="G38" s="78">
        <f>G17+G32</f>
        <v>0</v>
      </c>
      <c r="H38" s="79"/>
      <c r="I38" s="80"/>
      <c r="J38" s="78">
        <f>IF(M7,G17+J32,0)</f>
        <v>0</v>
      </c>
      <c r="K38" s="79"/>
      <c r="L38" s="80"/>
      <c r="M38" s="8"/>
      <c r="N38" s="13"/>
    </row>
    <row r="39" spans="1:14" ht="33.75" customHeight="1" thickBot="1" x14ac:dyDescent="0.2">
      <c r="A39" s="29"/>
      <c r="B39" s="29"/>
      <c r="C39" s="29"/>
      <c r="D39" s="29"/>
      <c r="E39" s="1"/>
      <c r="F39" s="50" t="s">
        <v>36</v>
      </c>
      <c r="G39" s="75">
        <f>IFERROR(MIN(G19+G34,G40),0)</f>
        <v>0</v>
      </c>
      <c r="H39" s="76"/>
      <c r="I39" s="77"/>
      <c r="J39" s="75">
        <f>IF(AND(M7,G39),MIN(G19+J34,J40),0)</f>
        <v>0</v>
      </c>
      <c r="K39" s="76"/>
      <c r="L39" s="77"/>
      <c r="M39" s="29" t="s">
        <v>12</v>
      </c>
    </row>
    <row r="40" spans="1:14" ht="33.75" customHeight="1" x14ac:dyDescent="0.15">
      <c r="A40" s="29"/>
      <c r="B40" s="29"/>
      <c r="C40" s="29"/>
      <c r="D40" s="29"/>
      <c r="E40" s="1"/>
      <c r="F40" s="51" t="s">
        <v>28</v>
      </c>
      <c r="G40" s="72">
        <f>G20+G35</f>
        <v>0</v>
      </c>
      <c r="H40" s="73"/>
      <c r="I40" s="74"/>
      <c r="J40" s="81">
        <f>IF(M7,G20+J35,0)</f>
        <v>0</v>
      </c>
      <c r="K40" s="82"/>
      <c r="L40" s="83"/>
      <c r="M40" s="29" t="s">
        <v>45</v>
      </c>
    </row>
    <row r="41" spans="1:14" ht="22.5" customHeight="1" x14ac:dyDescent="0.15">
      <c r="A41" s="29"/>
      <c r="B41" s="29"/>
      <c r="C41" s="29"/>
      <c r="D41" s="29"/>
      <c r="E41" s="1"/>
      <c r="G41" s="125" t="s">
        <v>47</v>
      </c>
      <c r="H41" s="125"/>
      <c r="I41" s="125"/>
      <c r="J41" s="124" t="s">
        <v>47</v>
      </c>
      <c r="K41" s="124"/>
      <c r="L41" s="124"/>
      <c r="M41" s="29"/>
    </row>
    <row r="42" spans="1:14" ht="22.5" customHeight="1" x14ac:dyDescent="0.15">
      <c r="A42" s="22" t="s">
        <v>19</v>
      </c>
      <c r="B42" s="14"/>
      <c r="C42" s="14"/>
      <c r="D42" s="14"/>
      <c r="E42" s="14"/>
      <c r="F42" s="23"/>
      <c r="G42" s="61"/>
      <c r="H42" s="61"/>
      <c r="I42" s="61"/>
      <c r="J42" s="61"/>
      <c r="K42" s="61"/>
      <c r="L42" s="61"/>
      <c r="M42" s="15"/>
    </row>
    <row r="43" spans="1:14" ht="22.5" customHeight="1" x14ac:dyDescent="0.15">
      <c r="A43" s="122" t="s">
        <v>20</v>
      </c>
      <c r="B43" s="123"/>
      <c r="C43" s="123"/>
      <c r="D43" s="123"/>
      <c r="E43" s="123"/>
      <c r="F43" s="123"/>
      <c r="G43" s="30"/>
      <c r="H43" s="30"/>
    </row>
    <row r="44" spans="1:14" ht="22.5" customHeight="1" x14ac:dyDescent="0.15">
      <c r="A44" s="30" t="s">
        <v>21</v>
      </c>
      <c r="B44" s="30"/>
      <c r="C44" s="30"/>
      <c r="D44" s="30"/>
      <c r="E44" s="30"/>
      <c r="F44" s="30"/>
      <c r="G44" s="30"/>
      <c r="H44" s="30"/>
    </row>
    <row r="45" spans="1:14" ht="22.5" customHeight="1" x14ac:dyDescent="0.15">
      <c r="A45" s="122" t="s">
        <v>22</v>
      </c>
      <c r="B45" s="122"/>
      <c r="C45" s="122"/>
      <c r="D45" s="122"/>
      <c r="E45" s="122"/>
      <c r="F45" s="122"/>
      <c r="G45" s="29"/>
      <c r="H45" s="29"/>
    </row>
    <row r="46" spans="1:14" ht="22.5" customHeight="1" x14ac:dyDescent="0.15">
      <c r="A46" s="122" t="s">
        <v>23</v>
      </c>
      <c r="B46" s="122"/>
      <c r="C46" s="122"/>
      <c r="D46" s="122"/>
      <c r="E46" s="122"/>
      <c r="F46" s="122"/>
      <c r="G46" s="122"/>
      <c r="H46" s="122"/>
      <c r="I46" s="122"/>
      <c r="J46" s="29"/>
      <c r="K46" s="29"/>
      <c r="L46" s="29"/>
      <c r="M46" s="29"/>
    </row>
    <row r="47" spans="1:14" ht="22.5" customHeight="1" x14ac:dyDescent="0.15">
      <c r="A47" s="121" t="s">
        <v>24</v>
      </c>
      <c r="B47" s="121"/>
      <c r="C47" s="121"/>
      <c r="D47" s="121"/>
      <c r="E47" s="121"/>
      <c r="F47" s="121"/>
      <c r="G47" s="121"/>
      <c r="H47" s="121"/>
      <c r="I47" s="121"/>
      <c r="J47" s="38"/>
      <c r="K47" s="38"/>
      <c r="L47" s="38"/>
      <c r="M47" s="38"/>
    </row>
    <row r="48" spans="1:14" ht="22.5" customHeight="1" x14ac:dyDescent="0.15">
      <c r="A48" s="122" t="s">
        <v>25</v>
      </c>
      <c r="B48" s="122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</row>
    <row r="49" spans="1:13" ht="22.5" customHeight="1" x14ac:dyDescent="0.15">
      <c r="A49" s="29"/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</row>
    <row r="50" spans="1:13" ht="22.5" customHeight="1" x14ac:dyDescent="0.15">
      <c r="A50" s="29"/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29"/>
    </row>
    <row r="51" spans="1:13" ht="22.5" customHeight="1" x14ac:dyDescent="0.15">
      <c r="A51" s="29"/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</row>
    <row r="52" spans="1:13" ht="11.25" customHeight="1" x14ac:dyDescent="0.15"/>
    <row r="53" spans="1:13" ht="22.5" customHeight="1" x14ac:dyDescent="0.15">
      <c r="A53" s="118" t="s">
        <v>26</v>
      </c>
      <c r="B53" s="118"/>
      <c r="C53" s="118"/>
      <c r="D53" s="118"/>
      <c r="E53" s="118"/>
      <c r="F53" s="118"/>
      <c r="G53" s="118"/>
      <c r="H53" s="118"/>
      <c r="I53" s="118"/>
      <c r="J53" s="118"/>
      <c r="K53" s="118"/>
      <c r="L53" s="118"/>
      <c r="M53" s="118"/>
    </row>
    <row r="54" spans="1:13" ht="22.5" customHeight="1" x14ac:dyDescent="0.15">
      <c r="A54" s="119" t="s">
        <v>27</v>
      </c>
      <c r="B54" s="119"/>
      <c r="C54" s="119"/>
      <c r="D54" s="119"/>
      <c r="E54" s="119"/>
      <c r="F54" s="119"/>
      <c r="G54" s="119"/>
      <c r="H54" s="119"/>
      <c r="I54" s="119"/>
      <c r="J54" s="119"/>
      <c r="K54" s="119"/>
      <c r="L54" s="119"/>
      <c r="M54" s="119"/>
    </row>
    <row r="55" spans="1:13" ht="22.5" customHeight="1" x14ac:dyDescent="0.15">
      <c r="A55" s="16" t="s">
        <v>40</v>
      </c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</row>
    <row r="56" spans="1:13" ht="22.5" customHeight="1" x14ac:dyDescent="0.15">
      <c r="A56" s="16" t="s">
        <v>37</v>
      </c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</row>
  </sheetData>
  <mergeCells count="51">
    <mergeCell ref="A53:M53"/>
    <mergeCell ref="A54:M54"/>
    <mergeCell ref="G36:I36"/>
    <mergeCell ref="J36:L36"/>
    <mergeCell ref="A47:I47"/>
    <mergeCell ref="G39:I39"/>
    <mergeCell ref="A48:M48"/>
    <mergeCell ref="A43:F43"/>
    <mergeCell ref="A45:F45"/>
    <mergeCell ref="A46:I46"/>
    <mergeCell ref="G40:I40"/>
    <mergeCell ref="J41:L41"/>
    <mergeCell ref="G41:I41"/>
    <mergeCell ref="A3:I3"/>
    <mergeCell ref="A11:A12"/>
    <mergeCell ref="G19:I19"/>
    <mergeCell ref="G21:I21"/>
    <mergeCell ref="G5:L5"/>
    <mergeCell ref="G6:I6"/>
    <mergeCell ref="B11:B12"/>
    <mergeCell ref="C11:D11"/>
    <mergeCell ref="E11:E12"/>
    <mergeCell ref="F11:F12"/>
    <mergeCell ref="G12:I12"/>
    <mergeCell ref="A17:E17"/>
    <mergeCell ref="A32:E32"/>
    <mergeCell ref="A38:E38"/>
    <mergeCell ref="G13:I16"/>
    <mergeCell ref="G17:I17"/>
    <mergeCell ref="G20:I20"/>
    <mergeCell ref="G25:I25"/>
    <mergeCell ref="G35:I35"/>
    <mergeCell ref="G34:I34"/>
    <mergeCell ref="G26:I31"/>
    <mergeCell ref="G32:I32"/>
    <mergeCell ref="G38:I38"/>
    <mergeCell ref="A24:A25"/>
    <mergeCell ref="B24:B25"/>
    <mergeCell ref="C24:D24"/>
    <mergeCell ref="E24:E25"/>
    <mergeCell ref="F24:F25"/>
    <mergeCell ref="J26:L31"/>
    <mergeCell ref="J25:L25"/>
    <mergeCell ref="J23:L23"/>
    <mergeCell ref="G23:I23"/>
    <mergeCell ref="J32:L32"/>
    <mergeCell ref="J35:L35"/>
    <mergeCell ref="J34:L34"/>
    <mergeCell ref="J38:L38"/>
    <mergeCell ref="J40:L40"/>
    <mergeCell ref="J39:L39"/>
  </mergeCells>
  <phoneticPr fontId="3"/>
  <conditionalFormatting sqref="G19">
    <cfRule type="containsText" dxfId="1" priority="2" operator="containsText" text="下限額">
      <formula>NOT(ISERROR(SEARCH("下限額",G19)))</formula>
    </cfRule>
  </conditionalFormatting>
  <conditionalFormatting sqref="G34">
    <cfRule type="containsText" dxfId="0" priority="1" operator="containsText" text="下限額">
      <formula>NOT(ISERROR(SEARCH("下限額",G34)))</formula>
    </cfRule>
  </conditionalFormatting>
  <dataValidations count="4">
    <dataValidation imeMode="hiragana" allowBlank="1" showInputMessage="1" showErrorMessage="1" sqref="B1:B2 B57:B65531 D57:D65531 B52 D52 D2 B9:B16 D23:D31 B23:B31 D9:D16" xr:uid="{00000000-0002-0000-0000-000000000000}"/>
    <dataValidation imeMode="halfAlpha" allowBlank="1" showInputMessage="1" showErrorMessage="1" sqref="C1:C2 E2 C57:C65531 E57:E65531 C52 E52 C9:C16 E23:E31 C23:C31 E9:E16" xr:uid="{00000000-0002-0000-0000-000001000000}"/>
    <dataValidation type="list" allowBlank="1" showInputMessage="1" showErrorMessage="1" sqref="G6:I6" xr:uid="{C796239A-D285-42BF-98BA-42B8E49F8795}">
      <formula1>"　,中小・組合,小規模"</formula1>
    </dataValidation>
    <dataValidation type="list" allowBlank="1" showInputMessage="1" showErrorMessage="1" sqref="A13:A16 A26:A31" xr:uid="{3ADD7AB3-75AD-49D5-B1D0-CF64ECFB82DA}">
      <formula1>"　,謝金,旅費,広報費,印刷製本費,通信運搬費,雑役務費,借料,機械装置・システム費,備品購入費,外注費,改装等工事費,設備処分費,その他経費"</formula1>
    </dataValidation>
  </dataValidations>
  <printOptions horizontalCentered="1"/>
  <pageMargins left="0.78740157480314965" right="0.19685039370078741" top="0.59055118110236227" bottom="0.19685039370078741" header="0" footer="0"/>
  <pageSetup paperSize="9" scale="6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11</xdr:col>
                    <xdr:colOff>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課題見える化枠</vt:lpstr>
      <vt:lpstr>課題見える化枠!Print_Area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2025-02-13T05:44:25Z</dcterms:created>
  <dcterms:modified xsi:type="dcterms:W3CDTF">2025-03-19T07:57:12Z</dcterms:modified>
  <cp:category/>
  <cp:contentStatus/>
</cp:coreProperties>
</file>