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N:\4_産学官連携推進センター\4-03_連携促進課\4-03-1_事業\19_産学官オープンイノベーション推進事業\R06_産学官オープンイノベーション推進事業\03_事業実施・募集要領_R6産学官オープンイノベーション推進事業\HP\２回目\"/>
    </mc:Choice>
  </mc:AlternateContent>
  <xr:revisionPtr revIDLastSave="0" documentId="13_ncr:1_{CA34AE90-D967-44F3-9F7B-7908C92D67C5}" xr6:coauthVersionLast="47" xr6:coauthVersionMax="47" xr10:uidLastSave="{00000000-0000-0000-0000-000000000000}"/>
  <bookViews>
    <workbookView xWindow="-25320" yWindow="-120" windowWidth="25440" windowHeight="15540" tabRatio="771" activeTab="2" xr2:uid="{00000000-000D-0000-FFFF-FFFF00000000}"/>
  </bookViews>
  <sheets>
    <sheet name="収支予算書（成長産業全て）" sheetId="6" r:id="rId1"/>
    <sheet name="収支予算書（単独企業枠）" sheetId="5" r:id="rId2"/>
    <sheet name="収支予算書（複数企業枠）" sheetId="4" r:id="rId3"/>
  </sheets>
  <definedNames>
    <definedName name="_xlnm.Print_Area" localSheetId="0">'収支予算書（成長産業全て）'!$A$1:$G$48</definedName>
    <definedName name="_xlnm.Print_Area" localSheetId="1">'収支予算書（単独企業枠）'!$A$1:$G$48</definedName>
    <definedName name="_xlnm.Print_Area" localSheetId="2">'収支予算書（複数企業枠）'!$A$1:$G$57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4" l="1"/>
  <c r="H17" i="6"/>
  <c r="H20" i="4"/>
  <c r="H32" i="4"/>
  <c r="D23" i="4"/>
  <c r="H23" i="4" s="1"/>
  <c r="C33" i="6"/>
  <c r="D33" i="6" s="1"/>
  <c r="C44" i="6"/>
  <c r="C43" i="6"/>
  <c r="D43" i="6" s="1"/>
  <c r="C42" i="6"/>
  <c r="D42" i="6" s="1"/>
  <c r="C41" i="6"/>
  <c r="D41" i="6" s="1"/>
  <c r="C40" i="6"/>
  <c r="D40" i="6" s="1"/>
  <c r="C39" i="6"/>
  <c r="D39" i="6" s="1"/>
  <c r="C32" i="6"/>
  <c r="D32" i="6" s="1"/>
  <c r="C31" i="6"/>
  <c r="D31" i="6" s="1"/>
  <c r="C30" i="6"/>
  <c r="D30" i="6" s="1"/>
  <c r="C29" i="6"/>
  <c r="D29" i="6" s="1"/>
  <c r="C28" i="6"/>
  <c r="D28" i="6" s="1"/>
  <c r="C21" i="6"/>
  <c r="D21" i="6" s="1"/>
  <c r="C20" i="6"/>
  <c r="D20" i="6" s="1"/>
  <c r="C19" i="6"/>
  <c r="D19" i="6" s="1"/>
  <c r="C18" i="6"/>
  <c r="D18" i="6" s="1"/>
  <c r="C17" i="6"/>
  <c r="D17" i="6" s="1"/>
  <c r="C16" i="6"/>
  <c r="D16" i="6" s="1"/>
  <c r="C15" i="6"/>
  <c r="D15" i="6" s="1"/>
  <c r="C14" i="6"/>
  <c r="D14" i="6" s="1"/>
  <c r="B34" i="6" l="1"/>
  <c r="B35" i="6" s="1"/>
  <c r="D34" i="6"/>
  <c r="H34" i="6" s="1"/>
  <c r="H32" i="6"/>
  <c r="C45" i="6"/>
  <c r="C46" i="6" s="1"/>
  <c r="D44" i="6"/>
  <c r="D45" i="6" s="1"/>
  <c r="H45" i="6" s="1"/>
  <c r="B45" i="6"/>
  <c r="B46" i="6" s="1"/>
  <c r="C34" i="6"/>
  <c r="C35" i="6" s="1"/>
  <c r="B22" i="6" l="1"/>
  <c r="B23" i="6" s="1"/>
  <c r="B10" i="6" s="1"/>
  <c r="D35" i="6"/>
  <c r="C22" i="6"/>
  <c r="C23" i="6" s="1"/>
  <c r="D46" i="6"/>
  <c r="H43" i="6"/>
  <c r="D22" i="6" l="1"/>
  <c r="D23" i="6" s="1"/>
  <c r="H22" i="6" l="1"/>
  <c r="H23" i="6"/>
  <c r="B6" i="6"/>
  <c r="B7" i="6" s="1"/>
  <c r="H20" i="6"/>
  <c r="C44" i="5" l="1"/>
  <c r="D44" i="5" s="1"/>
  <c r="C43" i="5"/>
  <c r="D43" i="5" s="1"/>
  <c r="C42" i="5"/>
  <c r="D42" i="5" s="1"/>
  <c r="C41" i="5"/>
  <c r="D41" i="5" s="1"/>
  <c r="C40" i="5"/>
  <c r="D40" i="5" s="1"/>
  <c r="C39" i="5"/>
  <c r="C32" i="5"/>
  <c r="D32" i="5" s="1"/>
  <c r="C31" i="5"/>
  <c r="D31" i="5" s="1"/>
  <c r="C30" i="5"/>
  <c r="D30" i="5" s="1"/>
  <c r="C29" i="5"/>
  <c r="D29" i="5" s="1"/>
  <c r="C28" i="5"/>
  <c r="D28" i="5" s="1"/>
  <c r="C21" i="5"/>
  <c r="D21" i="5" s="1"/>
  <c r="C20" i="5"/>
  <c r="D20" i="5" s="1"/>
  <c r="C19" i="5"/>
  <c r="D19" i="5" s="1"/>
  <c r="C18" i="5"/>
  <c r="D18" i="5" s="1"/>
  <c r="C17" i="5"/>
  <c r="D17" i="5" s="1"/>
  <c r="C16" i="5"/>
  <c r="C15" i="5"/>
  <c r="D15" i="5" s="1"/>
  <c r="C14" i="5"/>
  <c r="D14" i="5" s="1"/>
  <c r="B45" i="5" l="1"/>
  <c r="B46" i="5" s="1"/>
  <c r="D16" i="5"/>
  <c r="C33" i="5"/>
  <c r="C45" i="5"/>
  <c r="C46" i="5" s="1"/>
  <c r="B34" i="5"/>
  <c r="B35" i="5" s="1"/>
  <c r="D39" i="5"/>
  <c r="H43" i="5" s="1"/>
  <c r="B45" i="4"/>
  <c r="B22" i="5" l="1"/>
  <c r="B23" i="5" s="1"/>
  <c r="B10" i="5" s="1"/>
  <c r="D33" i="5"/>
  <c r="H32" i="5" s="1"/>
  <c r="C34" i="5"/>
  <c r="C35" i="5" s="1"/>
  <c r="D45" i="5"/>
  <c r="H45" i="5" s="1"/>
  <c r="C54" i="4"/>
  <c r="D54" i="4" s="1"/>
  <c r="C55" i="4"/>
  <c r="D55" i="4" s="1"/>
  <c r="C22" i="5" l="1"/>
  <c r="C23" i="5" s="1"/>
  <c r="D46" i="5"/>
  <c r="D34" i="5"/>
  <c r="H34" i="5" s="1"/>
  <c r="B56" i="4"/>
  <c r="C41" i="4"/>
  <c r="D41" i="4" s="1"/>
  <c r="C44" i="4"/>
  <c r="D44" i="4" s="1"/>
  <c r="C43" i="4"/>
  <c r="D43" i="4" s="1"/>
  <c r="C42" i="4"/>
  <c r="D42" i="4" s="1"/>
  <c r="C40" i="4"/>
  <c r="D40" i="4" s="1"/>
  <c r="C32" i="4"/>
  <c r="D32" i="4" s="1"/>
  <c r="C31" i="4"/>
  <c r="D31" i="4" s="1"/>
  <c r="C29" i="4"/>
  <c r="D29" i="4" s="1"/>
  <c r="D35" i="5" l="1"/>
  <c r="D22" i="5" s="1"/>
  <c r="B46" i="4"/>
  <c r="C39" i="4"/>
  <c r="C45" i="4" s="1"/>
  <c r="C30" i="4"/>
  <c r="D30" i="4" s="1"/>
  <c r="C28" i="4"/>
  <c r="D23" i="5" l="1"/>
  <c r="H22" i="5" s="1"/>
  <c r="D28" i="4"/>
  <c r="D39" i="4"/>
  <c r="C46" i="4"/>
  <c r="C21" i="4"/>
  <c r="D21" i="4" s="1"/>
  <c r="B34" i="4"/>
  <c r="C53" i="4"/>
  <c r="D53" i="4" s="1"/>
  <c r="C51" i="4"/>
  <c r="D51" i="4" s="1"/>
  <c r="C50" i="4"/>
  <c r="C18" i="4"/>
  <c r="D18" i="4" s="1"/>
  <c r="C16" i="4"/>
  <c r="D16" i="4" s="1"/>
  <c r="C17" i="4"/>
  <c r="D17" i="4" s="1"/>
  <c r="C20" i="4"/>
  <c r="D20" i="4" s="1"/>
  <c r="C19" i="4"/>
  <c r="D19" i="4" s="1"/>
  <c r="C15" i="4"/>
  <c r="D15" i="4" s="1"/>
  <c r="C14" i="4"/>
  <c r="D14" i="4" s="1"/>
  <c r="J8" i="4" l="1"/>
  <c r="D45" i="4"/>
  <c r="H45" i="4" s="1"/>
  <c r="H43" i="4"/>
  <c r="H17" i="5"/>
  <c r="H20" i="5"/>
  <c r="H23" i="5"/>
  <c r="B6" i="5"/>
  <c r="B7" i="5" s="1"/>
  <c r="C52" i="4"/>
  <c r="D52" i="4" s="1"/>
  <c r="C33" i="4"/>
  <c r="B35" i="4"/>
  <c r="D50" i="4"/>
  <c r="H54" i="4" l="1"/>
  <c r="D46" i="4"/>
  <c r="H10" i="4" s="1"/>
  <c r="D56" i="4"/>
  <c r="H12" i="4" s="1"/>
  <c r="C56" i="4"/>
  <c r="D33" i="4"/>
  <c r="C34" i="4"/>
  <c r="C35" i="4" s="1"/>
  <c r="B22" i="4"/>
  <c r="B23" i="4" s="1"/>
  <c r="B10" i="4" s="1"/>
  <c r="D34" i="4" l="1"/>
  <c r="H34" i="4" s="1"/>
  <c r="C22" i="4"/>
  <c r="C23" i="4" s="1"/>
  <c r="D35" i="4"/>
  <c r="H8" i="4" s="1"/>
  <c r="D22" i="4" l="1"/>
  <c r="B6" i="4" l="1"/>
  <c r="B7" i="4" s="1"/>
</calcChain>
</file>

<file path=xl/sharedStrings.xml><?xml version="1.0" encoding="utf-8"?>
<sst xmlns="http://schemas.openxmlformats.org/spreadsheetml/2006/main" count="278" uniqueCount="67">
  <si>
    <t>１．旅　費</t>
    <rPh sb="2" eb="3">
      <t>タビ</t>
    </rPh>
    <rPh sb="4" eb="5">
      <t>ヒ</t>
    </rPh>
    <phoneticPr fontId="5"/>
  </si>
  <si>
    <t>２．通信運搬費</t>
    <rPh sb="2" eb="4">
      <t>ツウシン</t>
    </rPh>
    <rPh sb="4" eb="6">
      <t>ウンパン</t>
    </rPh>
    <rPh sb="6" eb="7">
      <t>ヒ</t>
    </rPh>
    <phoneticPr fontId="5"/>
  </si>
  <si>
    <t>３．消耗品費</t>
    <rPh sb="2" eb="4">
      <t>ショウモウ</t>
    </rPh>
    <rPh sb="4" eb="5">
      <t>ヒン</t>
    </rPh>
    <rPh sb="5" eb="6">
      <t>ヒ</t>
    </rPh>
    <phoneticPr fontId="5"/>
  </si>
  <si>
    <t>共同研究費支出 合 計</t>
    <rPh sb="0" eb="2">
      <t>キョウドウ</t>
    </rPh>
    <rPh sb="2" eb="4">
      <t>ケンキュウ</t>
    </rPh>
    <rPh sb="4" eb="5">
      <t>ヒ</t>
    </rPh>
    <rPh sb="5" eb="7">
      <t>シシュツ</t>
    </rPh>
    <rPh sb="8" eb="9">
      <t>ア</t>
    </rPh>
    <rPh sb="10" eb="11">
      <t>ケイ</t>
    </rPh>
    <phoneticPr fontId="5"/>
  </si>
  <si>
    <t>（別紙２の別添）</t>
    <rPh sb="1" eb="3">
      <t>ベッシ</t>
    </rPh>
    <rPh sb="5" eb="7">
      <t>ベッテン</t>
    </rPh>
    <phoneticPr fontId="2"/>
  </si>
  <si>
    <t>８．収支予算書</t>
    <rPh sb="2" eb="4">
      <t>シュウシ</t>
    </rPh>
    <rPh sb="4" eb="7">
      <t>ヨサンショ</t>
    </rPh>
    <phoneticPr fontId="5"/>
  </si>
  <si>
    <t>（２）支出</t>
    <rPh sb="3" eb="5">
      <t>シシュツ</t>
    </rPh>
    <phoneticPr fontId="2"/>
  </si>
  <si>
    <t>補助対象経費区分</t>
    <rPh sb="0" eb="4">
      <t>ホジョタイショウ</t>
    </rPh>
    <rPh sb="4" eb="6">
      <t>ケイヒ</t>
    </rPh>
    <rPh sb="6" eb="8">
      <t>クブン</t>
    </rPh>
    <phoneticPr fontId="2"/>
  </si>
  <si>
    <t>（単位：円）</t>
    <rPh sb="1" eb="3">
      <t>タンイ</t>
    </rPh>
    <rPh sb="4" eb="5">
      <t>エン</t>
    </rPh>
    <phoneticPr fontId="2"/>
  </si>
  <si>
    <t>補助金</t>
    <rPh sb="0" eb="3">
      <t>ホジョキン</t>
    </rPh>
    <phoneticPr fontId="2"/>
  </si>
  <si>
    <t>自己資金</t>
    <rPh sb="0" eb="4">
      <t>ジコシキン</t>
    </rPh>
    <phoneticPr fontId="2"/>
  </si>
  <si>
    <t>借入金</t>
    <rPh sb="0" eb="3">
      <t>カリイレキン</t>
    </rPh>
    <phoneticPr fontId="2"/>
  </si>
  <si>
    <t>５．リース・レンタル費</t>
    <rPh sb="10" eb="11">
      <t>ヒ</t>
    </rPh>
    <phoneticPr fontId="5"/>
  </si>
  <si>
    <t>下記、共同研究先経費を参照</t>
    <rPh sb="0" eb="2">
      <t>カキ</t>
    </rPh>
    <rPh sb="3" eb="10">
      <t>キョウドウケンキュウサキケイヒ</t>
    </rPh>
    <rPh sb="11" eb="13">
      <t>サンショウ</t>
    </rPh>
    <phoneticPr fontId="2"/>
  </si>
  <si>
    <t>合　計</t>
    <rPh sb="0" eb="1">
      <t>ゴウ</t>
    </rPh>
    <rPh sb="2" eb="3">
      <t>ケイ</t>
    </rPh>
    <phoneticPr fontId="2"/>
  </si>
  <si>
    <t>備　考</t>
    <rPh sb="0" eb="1">
      <t>ビ</t>
    </rPh>
    <rPh sb="2" eb="3">
      <t>コウ</t>
    </rPh>
    <phoneticPr fontId="6"/>
  </si>
  <si>
    <t>金　額</t>
    <rPh sb="0" eb="1">
      <t>キン</t>
    </rPh>
    <rPh sb="2" eb="3">
      <t>ガク</t>
    </rPh>
    <phoneticPr fontId="2"/>
  </si>
  <si>
    <t>区　分</t>
    <rPh sb="0" eb="1">
      <t>ク</t>
    </rPh>
    <rPh sb="2" eb="3">
      <t>ブン</t>
    </rPh>
    <phoneticPr fontId="2"/>
  </si>
  <si>
    <t>その他（　　　）</t>
    <rPh sb="2" eb="3">
      <t>タ</t>
    </rPh>
    <phoneticPr fontId="2"/>
  </si>
  <si>
    <t>４．機械装置等備品・
　　工具器具費</t>
    <rPh sb="2" eb="9">
      <t>キカイソウチトウビヒン</t>
    </rPh>
    <rPh sb="13" eb="15">
      <t>コウグ</t>
    </rPh>
    <rPh sb="15" eb="17">
      <t>キグ</t>
    </rPh>
    <rPh sb="17" eb="18">
      <t>ヒ</t>
    </rPh>
    <phoneticPr fontId="5"/>
  </si>
  <si>
    <t>備　考</t>
    <rPh sb="0" eb="1">
      <t>ビ</t>
    </rPh>
    <rPh sb="2" eb="3">
      <t>コウ</t>
    </rPh>
    <phoneticPr fontId="2"/>
  </si>
  <si>
    <t>（１）収入</t>
    <rPh sb="3" eb="5">
      <t>シュウニュウ</t>
    </rPh>
    <phoneticPr fontId="2"/>
  </si>
  <si>
    <t>Ａの算出基礎
（消費税込み単価×数量）</t>
    <rPh sb="2" eb="4">
      <t>サンシュツ</t>
    </rPh>
    <rPh sb="8" eb="10">
      <t>ショウヒ</t>
    </rPh>
    <rPh sb="10" eb="12">
      <t>ゼイコ</t>
    </rPh>
    <rPh sb="13" eb="15">
      <t>タンカ</t>
    </rPh>
    <rPh sb="16" eb="18">
      <t>スウリョウ</t>
    </rPh>
    <phoneticPr fontId="6"/>
  </si>
  <si>
    <t>≦</t>
    <phoneticPr fontId="2"/>
  </si>
  <si>
    <t>４．リース・レンタル費</t>
    <rPh sb="10" eb="11">
      <t>ヒ</t>
    </rPh>
    <phoneticPr fontId="5"/>
  </si>
  <si>
    <t>５．外注費</t>
    <rPh sb="2" eb="4">
      <t>ガイチュウ</t>
    </rPh>
    <phoneticPr fontId="5"/>
  </si>
  <si>
    <t>６．知的財産権関連経費</t>
    <rPh sb="2" eb="7">
      <t>チテキザイサンケン</t>
    </rPh>
    <rPh sb="7" eb="9">
      <t>カンレン</t>
    </rPh>
    <rPh sb="9" eb="11">
      <t>ケイヒ</t>
    </rPh>
    <phoneticPr fontId="5"/>
  </si>
  <si>
    <t>７．一般管理費</t>
    <rPh sb="2" eb="4">
      <t>イッパン</t>
    </rPh>
    <rPh sb="4" eb="6">
      <t>カンリ</t>
    </rPh>
    <rPh sb="6" eb="7">
      <t>ヒ</t>
    </rPh>
    <phoneticPr fontId="5"/>
  </si>
  <si>
    <t>直接経費合計額（1.～6.)の10%以内</t>
    <rPh sb="18" eb="20">
      <t>イナイ</t>
    </rPh>
    <phoneticPr fontId="2"/>
  </si>
  <si>
    <t>Ｃ：補助金
交付申請額
（Ｂ×2/3以内
又は10/10以内）</t>
    <rPh sb="18" eb="20">
      <t>イナイ</t>
    </rPh>
    <rPh sb="28" eb="30">
      <t>イナイ</t>
    </rPh>
    <phoneticPr fontId="6"/>
  </si>
  <si>
    <t>共同研究先経費（富山県内の大学・公設試：○○）　【補助金交付申請額：10/10以内】</t>
    <rPh sb="0" eb="2">
      <t>キョウドウ</t>
    </rPh>
    <rPh sb="2" eb="5">
      <t>ケンキュウサキ</t>
    </rPh>
    <rPh sb="5" eb="7">
      <t>ケイヒ</t>
    </rPh>
    <rPh sb="8" eb="12">
      <t>トヤマケンナイ</t>
    </rPh>
    <rPh sb="13" eb="15">
      <t>ダイガク</t>
    </rPh>
    <rPh sb="16" eb="19">
      <t>コウセツシ</t>
    </rPh>
    <rPh sb="25" eb="28">
      <t>ホジョキン</t>
    </rPh>
    <rPh sb="28" eb="30">
      <t>コウフ</t>
    </rPh>
    <rPh sb="30" eb="33">
      <t>シンセイガク</t>
    </rPh>
    <rPh sb="39" eb="41">
      <t>イナイ</t>
    </rPh>
    <phoneticPr fontId="2"/>
  </si>
  <si>
    <t>※補助金上限額を超える場合は「Ｃ：補助金交付申請額」を減額調整してください。</t>
    <rPh sb="1" eb="3">
      <t>ホジョ</t>
    </rPh>
    <rPh sb="3" eb="4">
      <t>キン</t>
    </rPh>
    <rPh sb="4" eb="7">
      <t>ジョウゲンガク</t>
    </rPh>
    <rPh sb="8" eb="9">
      <t>コ</t>
    </rPh>
    <rPh sb="11" eb="13">
      <t>バアイ</t>
    </rPh>
    <rPh sb="27" eb="31">
      <t>ゲンガクチョウセイ</t>
    </rPh>
    <phoneticPr fontId="2"/>
  </si>
  <si>
    <t>共同研究先経費（連携企業：□□）【補助金交付申請額：2/3以内】　</t>
    <rPh sb="0" eb="2">
      <t>キョウドウ</t>
    </rPh>
    <rPh sb="2" eb="5">
      <t>ケンキュウサキ</t>
    </rPh>
    <rPh sb="5" eb="7">
      <t>ケイヒ</t>
    </rPh>
    <rPh sb="8" eb="10">
      <t>レンケイ</t>
    </rPh>
    <rPh sb="10" eb="12">
      <t>キギョウ</t>
    </rPh>
    <phoneticPr fontId="2"/>
  </si>
  <si>
    <t>Ｃ：補助金
交付申請額
（Ｂ×10/10以内）</t>
    <rPh sb="20" eb="22">
      <t>イナイ</t>
    </rPh>
    <phoneticPr fontId="6"/>
  </si>
  <si>
    <t>共同研究先経費（富山県外の大学・公設試：△△）【補助金交付申請額：2/3以内】　</t>
    <rPh sb="0" eb="2">
      <t>キョウドウ</t>
    </rPh>
    <rPh sb="2" eb="5">
      <t>ケンキュウサキ</t>
    </rPh>
    <rPh sb="5" eb="7">
      <t>ケイヒ</t>
    </rPh>
    <rPh sb="8" eb="12">
      <t>トヤマケンガイ</t>
    </rPh>
    <rPh sb="13" eb="15">
      <t>ダイガク</t>
    </rPh>
    <rPh sb="16" eb="19">
      <t>コウセツシ</t>
    </rPh>
    <phoneticPr fontId="2"/>
  </si>
  <si>
    <t>（令和６年度）</t>
    <rPh sb="1" eb="3">
      <t>レイワ</t>
    </rPh>
    <rPh sb="4" eb="6">
      <t>ネンド</t>
    </rPh>
    <phoneticPr fontId="2"/>
  </si>
  <si>
    <t>６．専門家謝金・旅費</t>
    <rPh sb="2" eb="5">
      <t>センモンカ</t>
    </rPh>
    <rPh sb="5" eb="7">
      <t>シャキン</t>
    </rPh>
    <rPh sb="8" eb="10">
      <t>リョヒ</t>
    </rPh>
    <phoneticPr fontId="5"/>
  </si>
  <si>
    <t>７．外注費</t>
    <rPh sb="2" eb="4">
      <t>ガイチュウ</t>
    </rPh>
    <phoneticPr fontId="5"/>
  </si>
  <si>
    <t>８．知的財産権関連経費</t>
    <rPh sb="2" eb="7">
      <t>チテキザイサンケン</t>
    </rPh>
    <rPh sb="7" eb="11">
      <t>カンレンケイヒ</t>
    </rPh>
    <phoneticPr fontId="2"/>
  </si>
  <si>
    <t>９．共同研究費</t>
    <rPh sb="2" eb="4">
      <t>キョウドウ</t>
    </rPh>
    <rPh sb="4" eb="6">
      <t>ケンキュウ</t>
    </rPh>
    <rPh sb="6" eb="7">
      <t>ヒ</t>
    </rPh>
    <phoneticPr fontId="5"/>
  </si>
  <si>
    <t>Ｃ：補助金
交付申請額
（Ｂ×2/3以内）</t>
    <rPh sb="18" eb="20">
      <t>イナイ</t>
    </rPh>
    <phoneticPr fontId="6"/>
  </si>
  <si>
    <t>Ａ：補助事業に
要する経費
（消費税込額）</t>
    <phoneticPr fontId="2"/>
  </si>
  <si>
    <t>Ｂ：補助対象
経費
 （消費税抜額）</t>
    <phoneticPr fontId="6"/>
  </si>
  <si>
    <t>連携企業：□□分（⑨）</t>
    <rPh sb="0" eb="2">
      <t>レンケイ</t>
    </rPh>
    <rPh sb="2" eb="4">
      <t>キギョウ</t>
    </rPh>
    <rPh sb="7" eb="8">
      <t>ブン</t>
    </rPh>
    <phoneticPr fontId="2"/>
  </si>
  <si>
    <t>大学・公設試：△△分（⑨）</t>
    <rPh sb="9" eb="10">
      <t>ブン</t>
    </rPh>
    <phoneticPr fontId="2"/>
  </si>
  <si>
    <t>大学・公設試：○○分（⑨）</t>
    <rPh sb="9" eb="10">
      <t>ブン</t>
    </rPh>
    <phoneticPr fontId="2"/>
  </si>
  <si>
    <t>代表企業分：（①～⑧）</t>
    <rPh sb="0" eb="4">
      <t>ダイヒョウキギョウ</t>
    </rPh>
    <rPh sb="4" eb="5">
      <t>ブン</t>
    </rPh>
    <phoneticPr fontId="2"/>
  </si>
  <si>
    <t>チェックポイント２（４．機械装置等備品・工具器具費）</t>
    <phoneticPr fontId="2"/>
  </si>
  <si>
    <t>チェックポイント３（７．外注費）</t>
    <phoneticPr fontId="2"/>
  </si>
  <si>
    <t>チェックポイント４（補助金総額）</t>
    <rPh sb="10" eb="15">
      <t>ホジョキンソウガク</t>
    </rPh>
    <phoneticPr fontId="2"/>
  </si>
  <si>
    <t>チェックポイント５（共同研究先経費「５．外注費」）</t>
    <rPh sb="10" eb="14">
      <t>キョウドウケンキュウ</t>
    </rPh>
    <rPh sb="14" eb="17">
      <t>サキケイヒ</t>
    </rPh>
    <phoneticPr fontId="2"/>
  </si>
  <si>
    <t>チェックポイント６（共同研究先経費「７．一般管理費」）</t>
    <rPh sb="10" eb="14">
      <t>キョウドウケンキュウ</t>
    </rPh>
    <rPh sb="14" eb="17">
      <t>サキケイヒ</t>
    </rPh>
    <phoneticPr fontId="2"/>
  </si>
  <si>
    <t>チェックポイント１（各機関の申請額）</t>
    <rPh sb="10" eb="13">
      <t>カクキカン</t>
    </rPh>
    <rPh sb="14" eb="17">
      <t>シンセイガク</t>
    </rPh>
    <phoneticPr fontId="2"/>
  </si>
  <si>
    <t>補助金総額の1/2以内</t>
    <rPh sb="0" eb="3">
      <t>ホジョキン</t>
    </rPh>
    <rPh sb="3" eb="5">
      <t>ソウガク</t>
    </rPh>
    <rPh sb="9" eb="11">
      <t>イナイ</t>
    </rPh>
    <phoneticPr fontId="2"/>
  </si>
  <si>
    <t>補助金総額の1/3以内</t>
    <rPh sb="0" eb="3">
      <t>ホジョキン</t>
    </rPh>
    <rPh sb="3" eb="5">
      <t>ソウガク</t>
    </rPh>
    <rPh sb="9" eb="11">
      <t>イナイ</t>
    </rPh>
    <phoneticPr fontId="2"/>
  </si>
  <si>
    <t>代表企業の支出が最大となっているか</t>
    <rPh sb="0" eb="4">
      <t>ダイヒョウキギョウ</t>
    </rPh>
    <rPh sb="5" eb="7">
      <t>シシュツ</t>
    </rPh>
    <rPh sb="8" eb="10">
      <t>サイダイ</t>
    </rPh>
    <phoneticPr fontId="2"/>
  </si>
  <si>
    <t>直接対象経費合計額の1/2以内）</t>
    <rPh sb="0" eb="2">
      <t>チョクセツ</t>
    </rPh>
    <rPh sb="2" eb="4">
      <t>タイショウ</t>
    </rPh>
    <rPh sb="4" eb="6">
      <t>ケイヒ</t>
    </rPh>
    <rPh sb="6" eb="9">
      <t>ゴウケイガク</t>
    </rPh>
    <rPh sb="13" eb="15">
      <t>イナイ</t>
    </rPh>
    <phoneticPr fontId="2"/>
  </si>
  <si>
    <t>直接対象経費合計額の10%以内</t>
    <rPh sb="0" eb="2">
      <t>チョクセツ</t>
    </rPh>
    <rPh sb="2" eb="4">
      <t>タイショウ</t>
    </rPh>
    <rPh sb="4" eb="6">
      <t>ケイヒ</t>
    </rPh>
    <rPh sb="6" eb="9">
      <t>ゴウケイガク</t>
    </rPh>
    <rPh sb="13" eb="15">
      <t>イナイ</t>
    </rPh>
    <phoneticPr fontId="2"/>
  </si>
  <si>
    <t>比率</t>
    <rPh sb="0" eb="2">
      <t>ヒリツ</t>
    </rPh>
    <phoneticPr fontId="2"/>
  </si>
  <si>
    <t>チェックポイント
（Ｃ：補助金交付申請額）</t>
    <phoneticPr fontId="2"/>
  </si>
  <si>
    <t>補助金上限額
（補助金総額の1/3以内）</t>
    <rPh sb="0" eb="2">
      <t>ホジョ</t>
    </rPh>
    <rPh sb="2" eb="3">
      <t>キン</t>
    </rPh>
    <rPh sb="3" eb="6">
      <t>ジョウゲンガク</t>
    </rPh>
    <rPh sb="8" eb="11">
      <t>ホジョキン</t>
    </rPh>
    <rPh sb="11" eb="13">
      <t>ソウガク</t>
    </rPh>
    <rPh sb="17" eb="19">
      <t>イナイ</t>
    </rPh>
    <phoneticPr fontId="2"/>
  </si>
  <si>
    <t>直接対象経費合計額の1/2以内</t>
    <rPh sb="0" eb="2">
      <t>チョクセツ</t>
    </rPh>
    <rPh sb="2" eb="4">
      <t>タイショウ</t>
    </rPh>
    <rPh sb="4" eb="6">
      <t>ケイヒ</t>
    </rPh>
    <rPh sb="6" eb="9">
      <t>ゴウケイガク</t>
    </rPh>
    <rPh sb="13" eb="15">
      <t>イナイ</t>
    </rPh>
    <phoneticPr fontId="2"/>
  </si>
  <si>
    <t>・大学（○○）
・公設試（△△）</t>
    <rPh sb="1" eb="3">
      <t>ダイガク</t>
    </rPh>
    <rPh sb="9" eb="12">
      <t>コウセツシ</t>
    </rPh>
    <phoneticPr fontId="2"/>
  </si>
  <si>
    <t>単独企業枠の場合：
上限500万円</t>
    <rPh sb="0" eb="2">
      <t>タンドク</t>
    </rPh>
    <rPh sb="2" eb="4">
      <t>キギョウ</t>
    </rPh>
    <rPh sb="4" eb="5">
      <t>ワク</t>
    </rPh>
    <rPh sb="6" eb="8">
      <t>バアイ</t>
    </rPh>
    <rPh sb="10" eb="12">
      <t>ジョウゲン</t>
    </rPh>
    <rPh sb="15" eb="16">
      <t>マン</t>
    </rPh>
    <rPh sb="16" eb="17">
      <t>エン</t>
    </rPh>
    <phoneticPr fontId="2"/>
  </si>
  <si>
    <t>重点支援分野以外の場合：
上限300万円</t>
    <rPh sb="0" eb="8">
      <t>ジュウテンシエンブンヤイガイ</t>
    </rPh>
    <rPh sb="9" eb="11">
      <t>バアイ</t>
    </rPh>
    <rPh sb="13" eb="15">
      <t>ジョウゲン</t>
    </rPh>
    <rPh sb="18" eb="19">
      <t>マン</t>
    </rPh>
    <rPh sb="19" eb="20">
      <t>エン</t>
    </rPh>
    <phoneticPr fontId="2"/>
  </si>
  <si>
    <t>企業名　　　　　　　　　　　　　</t>
    <rPh sb="0" eb="3">
      <t>キギョウメイ</t>
    </rPh>
    <phoneticPr fontId="2"/>
  </si>
  <si>
    <t>複数企業枠の場合：
上限500万円</t>
    <rPh sb="0" eb="2">
      <t>フクスウ</t>
    </rPh>
    <rPh sb="2" eb="5">
      <t>キギョウワク</t>
    </rPh>
    <rPh sb="6" eb="8">
      <t>バアイ</t>
    </rPh>
    <rPh sb="10" eb="12">
      <t>ジョウゲン</t>
    </rPh>
    <rPh sb="15" eb="17">
      <t>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</si>
</sst>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sz val="6"/>
      <name val="ＭＳ Ｐゴシック"/>
      <family val="2"/>
      <charset val="128"/>
      <scheme val="minor"/>
    </font>
    <font>
      <sz val="11"/>
      <color theme="1"/>
      <name val="ＭＳ Ｐゴシック"/>
      <family val="2"/>
      <scheme val="minor"/>
    </font>
    <font>
      <sz val="10"/>
      <name val="ＭＳ 明朝"/>
      <family val="1"/>
      <charset val="128"/>
    </font>
    <font>
      <sz val="12"/>
      <color rgb="FFFF0000"/>
      <name val="ＭＳ 明朝"/>
      <family val="1"/>
      <charset val="128"/>
    </font>
    <font>
      <u/>
      <sz val="12"/>
      <name val="ＭＳ 明朝"/>
      <family val="1"/>
      <charset val="128"/>
    </font>
  </fonts>
  <fills count="5">
    <fill>
      <patternFill patternType="none"/>
    </fill>
    <fill>
      <patternFill patternType="gray125"/>
    </fill>
    <fill>
      <patternFill patternType="solid">
        <fgColor rgb="FF99FFCC"/>
        <bgColor indexed="64"/>
      </patternFill>
    </fill>
    <fill>
      <patternFill patternType="solid">
        <fgColor theme="0" tint="-4.9989318521683403E-2"/>
        <bgColor indexed="64"/>
      </patternFill>
    </fill>
    <fill>
      <patternFill patternType="solid">
        <fgColor theme="9"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right style="medium">
        <color indexed="64"/>
      </right>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right style="thin">
        <color indexed="64"/>
      </right>
      <top/>
      <bottom/>
      <diagonal/>
    </border>
    <border diagonalUp="1">
      <left style="medium">
        <color indexed="64"/>
      </left>
      <right style="thin">
        <color indexed="64"/>
      </right>
      <top style="thin">
        <color indexed="64"/>
      </top>
      <bottom style="medium">
        <color indexed="64"/>
      </bottom>
      <diagonal style="thin">
        <color indexed="64"/>
      </diagonal>
    </border>
  </borders>
  <cellStyleXfs count="7">
    <xf numFmtId="0" fontId="0" fillId="0" borderId="0"/>
    <xf numFmtId="38" fontId="3" fillId="0" borderId="0" applyFont="0" applyFill="0" applyBorder="0" applyAlignment="0" applyProtection="0"/>
    <xf numFmtId="0" fontId="3" fillId="0" borderId="0"/>
    <xf numFmtId="0" fontId="1"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91">
    <xf numFmtId="0" fontId="0" fillId="0" borderId="0" xfId="0"/>
    <xf numFmtId="0" fontId="4" fillId="0" borderId="0" xfId="0" applyFont="1" applyAlignment="1">
      <alignment vertical="center"/>
    </xf>
    <xf numFmtId="38" fontId="4" fillId="0" borderId="0" xfId="1" applyFont="1" applyAlignment="1">
      <alignment vertical="center"/>
    </xf>
    <xf numFmtId="0" fontId="4" fillId="0" borderId="0" xfId="0" applyFont="1" applyAlignment="1">
      <alignment horizontal="center" vertical="center"/>
    </xf>
    <xf numFmtId="38" fontId="4" fillId="0" borderId="0" xfId="1" applyFont="1" applyAlignment="1">
      <alignment horizontal="right" vertical="center"/>
    </xf>
    <xf numFmtId="0" fontId="4" fillId="0" borderId="0" xfId="0" applyFont="1" applyAlignment="1">
      <alignment horizontal="right" vertical="center"/>
    </xf>
    <xf numFmtId="38" fontId="4" fillId="0" borderId="1" xfId="5"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vertical="center"/>
    </xf>
    <xf numFmtId="0" fontId="8" fillId="0" borderId="10" xfId="0" applyFont="1" applyBorder="1" applyAlignment="1">
      <alignment vertical="center" wrapText="1"/>
    </xf>
    <xf numFmtId="0" fontId="8" fillId="0" borderId="10" xfId="0" applyFont="1" applyBorder="1" applyAlignment="1">
      <alignment vertical="center"/>
    </xf>
    <xf numFmtId="0" fontId="4" fillId="0" borderId="7" xfId="0" applyFont="1" applyBorder="1" applyAlignment="1">
      <alignment vertical="center" wrapText="1"/>
    </xf>
    <xf numFmtId="38" fontId="4" fillId="0" borderId="0" xfId="5" applyFont="1" applyFill="1" applyBorder="1">
      <alignment vertical="center"/>
    </xf>
    <xf numFmtId="38" fontId="4" fillId="0" borderId="11" xfId="5" applyFont="1" applyFill="1" applyBorder="1">
      <alignment vertical="center"/>
    </xf>
    <xf numFmtId="0" fontId="4" fillId="0" borderId="12" xfId="0" applyFont="1" applyBorder="1" applyAlignment="1">
      <alignment horizontal="center" vertical="center"/>
    </xf>
    <xf numFmtId="0" fontId="4" fillId="0" borderId="13" xfId="0" applyFont="1" applyBorder="1" applyAlignment="1">
      <alignment vertical="center"/>
    </xf>
    <xf numFmtId="0" fontId="4" fillId="0" borderId="17" xfId="0" applyFont="1" applyBorder="1" applyAlignment="1">
      <alignment horizontal="center" vertical="center"/>
    </xf>
    <xf numFmtId="0" fontId="4" fillId="0" borderId="19" xfId="0" applyFont="1" applyBorder="1" applyAlignment="1">
      <alignment horizontal="left" vertical="center" shrinkToFit="1"/>
    </xf>
    <xf numFmtId="0" fontId="8" fillId="0" borderId="20" xfId="0" applyFont="1" applyBorder="1" applyAlignment="1">
      <alignment horizontal="right" vertical="center"/>
    </xf>
    <xf numFmtId="0" fontId="8" fillId="0" borderId="21" xfId="0" applyFont="1" applyBorder="1" applyAlignment="1">
      <alignment vertical="center"/>
    </xf>
    <xf numFmtId="0" fontId="4" fillId="0" borderId="22" xfId="0" applyFont="1" applyBorder="1" applyAlignment="1">
      <alignment vertical="center"/>
    </xf>
    <xf numFmtId="0" fontId="4" fillId="0" borderId="19" xfId="0" applyFont="1" applyBorder="1" applyAlignment="1">
      <alignment horizontal="center" vertical="center"/>
    </xf>
    <xf numFmtId="38" fontId="4" fillId="0" borderId="23" xfId="5" applyFont="1" applyBorder="1" applyAlignment="1">
      <alignment vertical="center"/>
    </xf>
    <xf numFmtId="0" fontId="8" fillId="0" borderId="4" xfId="3" applyFont="1" applyBorder="1" applyAlignment="1">
      <alignment horizontal="center" vertical="center" wrapText="1"/>
    </xf>
    <xf numFmtId="0" fontId="8" fillId="0" borderId="9" xfId="3" applyFont="1" applyBorder="1" applyAlignment="1">
      <alignment horizontal="center" vertical="center" wrapText="1"/>
    </xf>
    <xf numFmtId="0" fontId="4" fillId="0" borderId="28" xfId="0" applyFont="1" applyBorder="1" applyAlignment="1">
      <alignment horizontal="center" vertical="center"/>
    </xf>
    <xf numFmtId="0" fontId="4" fillId="0" borderId="15" xfId="0" applyFont="1" applyBorder="1" applyAlignment="1">
      <alignment horizontal="center" vertical="center"/>
    </xf>
    <xf numFmtId="38" fontId="4" fillId="0" borderId="1" xfId="5" applyFont="1" applyFill="1" applyBorder="1" applyAlignment="1">
      <alignment vertical="center"/>
    </xf>
    <xf numFmtId="0" fontId="4" fillId="0" borderId="22" xfId="0" applyFont="1" applyBorder="1" applyAlignment="1">
      <alignment vertical="center" wrapText="1"/>
    </xf>
    <xf numFmtId="38" fontId="4" fillId="0" borderId="23" xfId="5" applyFont="1" applyFill="1" applyBorder="1" applyAlignment="1">
      <alignment vertical="center"/>
    </xf>
    <xf numFmtId="0" fontId="8" fillId="0" borderId="23" xfId="0" applyFont="1" applyBorder="1" applyAlignment="1">
      <alignment horizontal="left" vertical="center"/>
    </xf>
    <xf numFmtId="0" fontId="8" fillId="0" borderId="24" xfId="0" applyFont="1" applyBorder="1" applyAlignment="1">
      <alignment vertical="center" wrapText="1"/>
    </xf>
    <xf numFmtId="38" fontId="4" fillId="0" borderId="0" xfId="0" applyNumberFormat="1" applyFont="1" applyAlignment="1">
      <alignment vertical="center"/>
    </xf>
    <xf numFmtId="0" fontId="4" fillId="0" borderId="22" xfId="0" applyFont="1" applyBorder="1" applyAlignment="1">
      <alignment horizontal="left" vertical="center" shrinkToFit="1"/>
    </xf>
    <xf numFmtId="0" fontId="8" fillId="0" borderId="23" xfId="0" applyFont="1" applyBorder="1" applyAlignment="1">
      <alignment horizontal="left" vertical="center" wrapText="1"/>
    </xf>
    <xf numFmtId="0" fontId="8" fillId="0" borderId="24" xfId="0" applyFont="1" applyBorder="1" applyAlignment="1">
      <alignment vertical="center"/>
    </xf>
    <xf numFmtId="38" fontId="4" fillId="0" borderId="0" xfId="1" applyFont="1" applyFill="1" applyAlignment="1">
      <alignmen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38" fontId="4" fillId="0" borderId="29" xfId="5" applyFont="1" applyFill="1" applyBorder="1">
      <alignment vertical="center"/>
    </xf>
    <xf numFmtId="38" fontId="9" fillId="2" borderId="29" xfId="5" applyFont="1" applyFill="1" applyBorder="1">
      <alignment vertical="center"/>
    </xf>
    <xf numFmtId="38" fontId="9" fillId="2" borderId="14" xfId="5" applyFont="1" applyFill="1" applyBorder="1">
      <alignment vertical="center"/>
    </xf>
    <xf numFmtId="38" fontId="9" fillId="2" borderId="15" xfId="0" applyNumberFormat="1" applyFont="1" applyFill="1" applyBorder="1" applyAlignment="1">
      <alignment vertical="center"/>
    </xf>
    <xf numFmtId="10" fontId="9" fillId="2" borderId="31" xfId="6" applyNumberFormat="1" applyFont="1" applyFill="1" applyBorder="1" applyAlignment="1">
      <alignment vertical="center"/>
    </xf>
    <xf numFmtId="0" fontId="9" fillId="3" borderId="18" xfId="0" applyFont="1" applyFill="1" applyBorder="1" applyAlignment="1">
      <alignment vertical="center" wrapText="1"/>
    </xf>
    <xf numFmtId="38" fontId="9" fillId="2" borderId="16" xfId="5" applyFont="1" applyFill="1" applyBorder="1">
      <alignment vertical="center"/>
    </xf>
    <xf numFmtId="0" fontId="9" fillId="0" borderId="0" xfId="0" applyFont="1" applyAlignment="1">
      <alignment vertical="center"/>
    </xf>
    <xf numFmtId="10" fontId="9" fillId="2" borderId="16" xfId="6" applyNumberFormat="1" applyFont="1" applyFill="1" applyBorder="1" applyAlignment="1">
      <alignment vertical="center"/>
    </xf>
    <xf numFmtId="38" fontId="9" fillId="0" borderId="18" xfId="0" applyNumberFormat="1" applyFont="1" applyBorder="1" applyAlignment="1">
      <alignment horizontal="left" vertical="center" wrapText="1"/>
    </xf>
    <xf numFmtId="0" fontId="4" fillId="3" borderId="18"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35" xfId="0" applyFont="1" applyFill="1" applyBorder="1" applyAlignment="1">
      <alignment horizontal="center" vertical="center" wrapText="1"/>
    </xf>
    <xf numFmtId="0" fontId="9" fillId="3" borderId="8" xfId="0" applyFont="1" applyFill="1" applyBorder="1" applyAlignment="1">
      <alignment vertical="center" wrapText="1"/>
    </xf>
    <xf numFmtId="0" fontId="4" fillId="3" borderId="37" xfId="0" applyFont="1" applyFill="1" applyBorder="1" applyAlignment="1">
      <alignment horizontal="center" vertical="center" wrapText="1"/>
    </xf>
    <xf numFmtId="38" fontId="9" fillId="0" borderId="0" xfId="5" applyFont="1" applyFill="1" applyBorder="1">
      <alignment vertical="center"/>
    </xf>
    <xf numFmtId="38" fontId="9" fillId="0" borderId="0" xfId="0" applyNumberFormat="1" applyFont="1" applyAlignment="1">
      <alignment vertical="center"/>
    </xf>
    <xf numFmtId="0" fontId="4" fillId="3" borderId="38"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40" xfId="0" applyFont="1" applyFill="1" applyBorder="1" applyAlignment="1">
      <alignment horizontal="center" vertical="center"/>
    </xf>
    <xf numFmtId="0" fontId="4" fillId="0" borderId="42" xfId="0" applyFont="1" applyBorder="1" applyAlignment="1">
      <alignment vertical="center"/>
    </xf>
    <xf numFmtId="10" fontId="9" fillId="3" borderId="7" xfId="6" applyNumberFormat="1" applyFont="1" applyFill="1" applyBorder="1" applyAlignment="1">
      <alignment vertical="center"/>
    </xf>
    <xf numFmtId="0" fontId="4" fillId="3" borderId="43" xfId="0" applyFont="1" applyFill="1" applyBorder="1" applyAlignment="1">
      <alignment horizontal="center" vertical="center"/>
    </xf>
    <xf numFmtId="10" fontId="9" fillId="2" borderId="7" xfId="6" applyNumberFormat="1" applyFont="1" applyFill="1" applyBorder="1" applyAlignment="1">
      <alignment vertical="center"/>
    </xf>
    <xf numFmtId="10" fontId="9" fillId="2" borderId="41" xfId="6" applyNumberFormat="1" applyFont="1" applyFill="1" applyBorder="1" applyAlignment="1">
      <alignment vertical="center"/>
    </xf>
    <xf numFmtId="0" fontId="9" fillId="3" borderId="36" xfId="0" applyFont="1" applyFill="1" applyBorder="1" applyAlignment="1">
      <alignment vertical="center" wrapText="1"/>
    </xf>
    <xf numFmtId="38" fontId="4" fillId="4" borderId="1" xfId="5" applyFont="1" applyFill="1" applyBorder="1" applyAlignment="1">
      <alignment vertical="center"/>
    </xf>
    <xf numFmtId="38" fontId="4" fillId="4" borderId="1" xfId="5" applyFont="1" applyFill="1" applyBorder="1" applyAlignment="1">
      <alignment horizontal="right" vertical="center"/>
    </xf>
    <xf numFmtId="38" fontId="4" fillId="4" borderId="23" xfId="5" applyFont="1" applyFill="1" applyBorder="1" applyAlignment="1">
      <alignment vertical="center"/>
    </xf>
    <xf numFmtId="38" fontId="4" fillId="4" borderId="20" xfId="5" applyFont="1" applyFill="1" applyBorder="1" applyAlignment="1">
      <alignment vertical="center"/>
    </xf>
    <xf numFmtId="38" fontId="4" fillId="4" borderId="23" xfId="5" applyFont="1" applyFill="1" applyBorder="1" applyAlignment="1">
      <alignment horizontal="right" vertical="center"/>
    </xf>
    <xf numFmtId="38" fontId="4" fillId="4" borderId="20" xfId="5" applyFont="1" applyFill="1" applyBorder="1" applyAlignment="1">
      <alignment horizontal="right" vertical="center"/>
    </xf>
    <xf numFmtId="0" fontId="10" fillId="0" borderId="0" xfId="0" applyFont="1" applyAlignment="1">
      <alignment horizontal="right" vertical="center"/>
    </xf>
    <xf numFmtId="0" fontId="9" fillId="0" borderId="0" xfId="0" applyFont="1" applyAlignment="1">
      <alignment horizontal="left" vertical="center" wrapText="1"/>
    </xf>
    <xf numFmtId="0" fontId="4" fillId="0" borderId="25" xfId="0" applyFont="1" applyBorder="1" applyAlignment="1">
      <alignment vertical="center"/>
    </xf>
    <xf numFmtId="0" fontId="4" fillId="0" borderId="15" xfId="0" applyFont="1" applyBorder="1" applyAlignment="1">
      <alignment vertical="center"/>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vertical="center"/>
    </xf>
    <xf numFmtId="0" fontId="4" fillId="0" borderId="8"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32" xfId="0" applyFont="1" applyFill="1" applyBorder="1" applyAlignment="1">
      <alignment horizontal="left" vertical="center" wrapText="1"/>
    </xf>
    <xf numFmtId="0" fontId="9" fillId="3" borderId="30" xfId="0" applyFont="1" applyFill="1" applyBorder="1" applyAlignment="1">
      <alignment horizontal="left" vertical="center" wrapText="1"/>
    </xf>
    <xf numFmtId="0" fontId="9" fillId="3" borderId="33" xfId="0" applyFont="1" applyFill="1" applyBorder="1" applyAlignment="1">
      <alignment horizontal="left" vertical="center" wrapText="1"/>
    </xf>
  </cellXfs>
  <cellStyles count="7">
    <cellStyle name="パーセント" xfId="6" builtinId="5"/>
    <cellStyle name="桁区切り" xfId="5" builtinId="6"/>
    <cellStyle name="桁区切り 2" xfId="1" xr:uid="{00000000-0005-0000-0000-000002000000}"/>
    <cellStyle name="桁区切り 3" xfId="4" xr:uid="{BF15B67D-FB67-420E-9E05-F86260DABFBE}"/>
    <cellStyle name="標準" xfId="0" builtinId="0"/>
    <cellStyle name="標準 2" xfId="2" xr:uid="{00000000-0005-0000-0000-000004000000}"/>
    <cellStyle name="標準 3" xfId="3" xr:uid="{3FC97994-5367-484C-B16A-7FD20DB0BBB2}"/>
  </cellStyles>
  <dxfs count="0"/>
  <tableStyles count="0" defaultTableStyle="TableStyleMedium2" defaultPivotStyle="PivotStyleMedium9"/>
  <colors>
    <mruColors>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361950</xdr:colOff>
      <xdr:row>8</xdr:row>
      <xdr:rowOff>304800</xdr:rowOff>
    </xdr:from>
    <xdr:to>
      <xdr:col>10</xdr:col>
      <xdr:colOff>266700</xdr:colOff>
      <xdr:row>10</xdr:row>
      <xdr:rowOff>257175</xdr:rowOff>
    </xdr:to>
    <xdr:sp macro="" textlink="">
      <xdr:nvSpPr>
        <xdr:cNvPr id="2" name="吹き出し: 四角形 1">
          <a:extLst>
            <a:ext uri="{FF2B5EF4-FFF2-40B4-BE49-F238E27FC236}">
              <a16:creationId xmlns:a16="http://schemas.microsoft.com/office/drawing/2014/main" id="{AEDD8DAD-02CC-4D7E-9713-2265F17A0C05}"/>
            </a:ext>
          </a:extLst>
        </xdr:cNvPr>
        <xdr:cNvSpPr/>
      </xdr:nvSpPr>
      <xdr:spPr>
        <a:xfrm>
          <a:off x="10772775" y="3143250"/>
          <a:ext cx="4048125" cy="714375"/>
        </a:xfrm>
        <a:prstGeom prst="wedgeRectCallout">
          <a:avLst>
            <a:gd name="adj1" fmla="val 8337"/>
            <a:gd name="adj2" fmla="val 928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チェックポイントごとに補助金上限額の範囲内であるか確認のうえ、</a:t>
          </a:r>
          <a:r>
            <a:rPr kumimoji="1" lang="en-US" altLang="ja-JP" sz="1600"/>
            <a:t>A</a:t>
          </a:r>
          <a:r>
            <a:rPr kumimoji="1" lang="ja-JP" altLang="en-US" sz="1600"/>
            <a:t>～</a:t>
          </a:r>
          <a:r>
            <a:rPr kumimoji="1" lang="en-US" altLang="ja-JP" sz="1600"/>
            <a:t>F</a:t>
          </a:r>
          <a:r>
            <a:rPr kumimoji="1" lang="ja-JP" altLang="en-US" sz="1600"/>
            <a:t>列の部分のみ表示してご提出ください。</a:t>
          </a:r>
        </a:p>
      </xdr:txBody>
    </xdr:sp>
    <xdr:clientData/>
  </xdr:twoCellAnchor>
  <xdr:twoCellAnchor>
    <xdr:from>
      <xdr:col>4</xdr:col>
      <xdr:colOff>1120140</xdr:colOff>
      <xdr:row>3</xdr:row>
      <xdr:rowOff>325929</xdr:rowOff>
    </xdr:from>
    <xdr:to>
      <xdr:col>5</xdr:col>
      <xdr:colOff>782955</xdr:colOff>
      <xdr:row>6</xdr:row>
      <xdr:rowOff>173529</xdr:rowOff>
    </xdr:to>
    <xdr:sp macro="" textlink="">
      <xdr:nvSpPr>
        <xdr:cNvPr id="3" name="フレーム 2">
          <a:extLst>
            <a:ext uri="{FF2B5EF4-FFF2-40B4-BE49-F238E27FC236}">
              <a16:creationId xmlns:a16="http://schemas.microsoft.com/office/drawing/2014/main" id="{00FAD773-4DF7-4121-B27B-71D61BFD5C56}"/>
            </a:ext>
          </a:extLst>
        </xdr:cNvPr>
        <xdr:cNvSpPr/>
      </xdr:nvSpPr>
      <xdr:spPr>
        <a:xfrm>
          <a:off x="5899958" y="1261111"/>
          <a:ext cx="2745452" cy="990600"/>
        </a:xfrm>
        <a:prstGeom prst="frame">
          <a:avLst>
            <a:gd name="adj1" fmla="val 3961"/>
          </a:avLst>
        </a:prstGeom>
        <a:solidFill>
          <a:srgbClr val="FF0000"/>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複数年度</a:t>
          </a:r>
          <a:r>
            <a:rPr lang="ja-JP" altLang="en-US" sz="12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にまたがる提案の場合、シートをコピーして複数年度分記載してください</a:t>
          </a:r>
          <a:endParaRPr lang="ja-JP" sz="12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1082040</xdr:colOff>
      <xdr:row>7</xdr:row>
      <xdr:rowOff>57325</xdr:rowOff>
    </xdr:from>
    <xdr:to>
      <xdr:col>5</xdr:col>
      <xdr:colOff>822143</xdr:colOff>
      <xdr:row>8</xdr:row>
      <xdr:rowOff>249730</xdr:rowOff>
    </xdr:to>
    <xdr:sp macro="" textlink="">
      <xdr:nvSpPr>
        <xdr:cNvPr id="4" name="テキスト ボックス 3">
          <a:extLst>
            <a:ext uri="{FF2B5EF4-FFF2-40B4-BE49-F238E27FC236}">
              <a16:creationId xmlns:a16="http://schemas.microsoft.com/office/drawing/2014/main" id="{CFE369A6-FEF8-4CE9-8D20-2D901F647363}"/>
            </a:ext>
          </a:extLst>
        </xdr:cNvPr>
        <xdr:cNvSpPr txBox="1"/>
      </xdr:nvSpPr>
      <xdr:spPr>
        <a:xfrm>
          <a:off x="5861858" y="2516507"/>
          <a:ext cx="2822740" cy="573405"/>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100"/>
            <a:t>オレンジの塗りつぶし欄には数式が入っているため、記入不要です。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361950</xdr:colOff>
      <xdr:row>8</xdr:row>
      <xdr:rowOff>304800</xdr:rowOff>
    </xdr:from>
    <xdr:to>
      <xdr:col>10</xdr:col>
      <xdr:colOff>266700</xdr:colOff>
      <xdr:row>10</xdr:row>
      <xdr:rowOff>257175</xdr:rowOff>
    </xdr:to>
    <xdr:sp macro="" textlink="">
      <xdr:nvSpPr>
        <xdr:cNvPr id="2" name="吹き出し: 四角形 1">
          <a:extLst>
            <a:ext uri="{FF2B5EF4-FFF2-40B4-BE49-F238E27FC236}">
              <a16:creationId xmlns:a16="http://schemas.microsoft.com/office/drawing/2014/main" id="{AEE11ACB-920E-45ED-A89B-9D61A4FDFDBF}"/>
            </a:ext>
          </a:extLst>
        </xdr:cNvPr>
        <xdr:cNvSpPr/>
      </xdr:nvSpPr>
      <xdr:spPr>
        <a:xfrm>
          <a:off x="10772775" y="3143250"/>
          <a:ext cx="4048125" cy="714375"/>
        </a:xfrm>
        <a:prstGeom prst="wedgeRectCallout">
          <a:avLst>
            <a:gd name="adj1" fmla="val 8337"/>
            <a:gd name="adj2" fmla="val 928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チェックポイントごとに補助金上限額の範囲内であるか確認のうえ、</a:t>
          </a:r>
          <a:r>
            <a:rPr kumimoji="1" lang="en-US" altLang="ja-JP" sz="1600"/>
            <a:t>A</a:t>
          </a:r>
          <a:r>
            <a:rPr kumimoji="1" lang="ja-JP" altLang="en-US" sz="1600"/>
            <a:t>～</a:t>
          </a:r>
          <a:r>
            <a:rPr kumimoji="1" lang="en-US" altLang="ja-JP" sz="1600"/>
            <a:t>F</a:t>
          </a:r>
          <a:r>
            <a:rPr kumimoji="1" lang="ja-JP" altLang="en-US" sz="1600"/>
            <a:t>列の部分のみ表示してご提出ください。</a:t>
          </a:r>
        </a:p>
      </xdr:txBody>
    </xdr:sp>
    <xdr:clientData/>
  </xdr:twoCellAnchor>
  <xdr:twoCellAnchor>
    <xdr:from>
      <xdr:col>4</xdr:col>
      <xdr:colOff>1047750</xdr:colOff>
      <xdr:row>7</xdr:row>
      <xdr:rowOff>87904</xdr:rowOff>
    </xdr:from>
    <xdr:to>
      <xdr:col>5</xdr:col>
      <xdr:colOff>778328</xdr:colOff>
      <xdr:row>8</xdr:row>
      <xdr:rowOff>287929</xdr:rowOff>
    </xdr:to>
    <xdr:sp macro="" textlink="">
      <xdr:nvSpPr>
        <xdr:cNvPr id="4" name="テキスト ボックス 3">
          <a:extLst>
            <a:ext uri="{FF2B5EF4-FFF2-40B4-BE49-F238E27FC236}">
              <a16:creationId xmlns:a16="http://schemas.microsoft.com/office/drawing/2014/main" id="{6CE9114C-4F72-4CA7-84AB-02B5273A3E4D}"/>
            </a:ext>
          </a:extLst>
        </xdr:cNvPr>
        <xdr:cNvSpPr txBox="1"/>
      </xdr:nvSpPr>
      <xdr:spPr>
        <a:xfrm>
          <a:off x="5837464" y="2537190"/>
          <a:ext cx="2805793" cy="581025"/>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100"/>
            <a:t>オレンジの塗りつぶし欄には数式が入っているため、記入不要です。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268876</xdr:colOff>
      <xdr:row>2</xdr:row>
      <xdr:rowOff>127363</xdr:rowOff>
    </xdr:from>
    <xdr:to>
      <xdr:col>11</xdr:col>
      <xdr:colOff>193766</xdr:colOff>
      <xdr:row>4</xdr:row>
      <xdr:rowOff>77833</xdr:rowOff>
    </xdr:to>
    <xdr:sp macro="" textlink="">
      <xdr:nvSpPr>
        <xdr:cNvPr id="3" name="吹き出し: 四角形 2">
          <a:extLst>
            <a:ext uri="{FF2B5EF4-FFF2-40B4-BE49-F238E27FC236}">
              <a16:creationId xmlns:a16="http://schemas.microsoft.com/office/drawing/2014/main" id="{8F06E833-DD69-4445-9DC1-6BFA609ADAAD}"/>
            </a:ext>
          </a:extLst>
        </xdr:cNvPr>
        <xdr:cNvSpPr/>
      </xdr:nvSpPr>
      <xdr:spPr>
        <a:xfrm>
          <a:off x="9657805" y="671649"/>
          <a:ext cx="4483282" cy="712470"/>
        </a:xfrm>
        <a:prstGeom prst="wedgeRectCallout">
          <a:avLst>
            <a:gd name="adj1" fmla="val 8337"/>
            <a:gd name="adj2" fmla="val 928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チェックポイントごとに補助金上限額の範囲内であるか確認のうえ、</a:t>
          </a:r>
          <a:r>
            <a:rPr kumimoji="1" lang="en-US" altLang="ja-JP" sz="1600"/>
            <a:t>A</a:t>
          </a:r>
          <a:r>
            <a:rPr kumimoji="1" lang="ja-JP" altLang="en-US" sz="1600"/>
            <a:t>～</a:t>
          </a:r>
          <a:r>
            <a:rPr kumimoji="1" lang="en-US" altLang="ja-JP" sz="1600"/>
            <a:t>F</a:t>
          </a:r>
          <a:r>
            <a:rPr kumimoji="1" lang="ja-JP" altLang="en-US" sz="1600"/>
            <a:t>列の部分のみ表示してご提出ください。</a:t>
          </a:r>
        </a:p>
      </xdr:txBody>
    </xdr:sp>
    <xdr:clientData/>
  </xdr:twoCellAnchor>
  <xdr:twoCellAnchor>
    <xdr:from>
      <xdr:col>4</xdr:col>
      <xdr:colOff>1102179</xdr:colOff>
      <xdr:row>7</xdr:row>
      <xdr:rowOff>97155</xdr:rowOff>
    </xdr:from>
    <xdr:to>
      <xdr:col>5</xdr:col>
      <xdr:colOff>847452</xdr:colOff>
      <xdr:row>8</xdr:row>
      <xdr:rowOff>285750</xdr:rowOff>
    </xdr:to>
    <xdr:sp macro="" textlink="">
      <xdr:nvSpPr>
        <xdr:cNvPr id="2" name="テキスト ボックス 1">
          <a:extLst>
            <a:ext uri="{FF2B5EF4-FFF2-40B4-BE49-F238E27FC236}">
              <a16:creationId xmlns:a16="http://schemas.microsoft.com/office/drawing/2014/main" id="{74A1BC15-3733-E4EE-6086-91EFE7DA504E}"/>
            </a:ext>
          </a:extLst>
        </xdr:cNvPr>
        <xdr:cNvSpPr txBox="1"/>
      </xdr:nvSpPr>
      <xdr:spPr>
        <a:xfrm>
          <a:off x="5891893" y="2546441"/>
          <a:ext cx="2820488" cy="569595"/>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100"/>
            <a:t>オレンジの塗りつぶし欄には数式が入っているため、記入不要です。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47F36-5A55-4D99-99B4-DB259CA35C62}">
  <sheetPr>
    <pageSetUpPr fitToPage="1"/>
  </sheetPr>
  <dimension ref="A1:I50"/>
  <sheetViews>
    <sheetView view="pageBreakPreview" topLeftCell="A19" zoomScale="55" zoomScaleNormal="100" zoomScaleSheetLayoutView="55" workbookViewId="0">
      <selection activeCell="H18" sqref="H18"/>
    </sheetView>
  </sheetViews>
  <sheetFormatPr defaultColWidth="9" defaultRowHeight="14.4" x14ac:dyDescent="0.2"/>
  <cols>
    <col min="1" max="1" width="25.6640625" style="1" customWidth="1"/>
    <col min="2" max="3" width="14.6640625" style="1" customWidth="1"/>
    <col min="4" max="4" width="14.6640625" style="2" customWidth="1"/>
    <col min="5" max="5" width="44.88671875" style="2" customWidth="1"/>
    <col min="6" max="6" width="17.77734375" style="1" customWidth="1"/>
    <col min="7" max="7" width="4.44140625" style="1" customWidth="1"/>
    <col min="8" max="8" width="20" style="1" customWidth="1"/>
    <col min="9" max="9" width="25.33203125" style="1" customWidth="1"/>
    <col min="10" max="16384" width="9" style="1"/>
  </cols>
  <sheetData>
    <row r="1" spans="1:9" ht="21.75" customHeight="1" x14ac:dyDescent="0.2">
      <c r="A1" s="1" t="s">
        <v>4</v>
      </c>
      <c r="E1" s="4"/>
    </row>
    <row r="2" spans="1:9" ht="21.75" customHeight="1" x14ac:dyDescent="0.2">
      <c r="E2" s="4"/>
    </row>
    <row r="3" spans="1:9" ht="30" customHeight="1" x14ac:dyDescent="0.2">
      <c r="A3" s="1" t="s">
        <v>5</v>
      </c>
      <c r="C3" s="3"/>
      <c r="D3" s="3"/>
      <c r="E3" s="5"/>
      <c r="F3" s="5" t="s">
        <v>35</v>
      </c>
    </row>
    <row r="4" spans="1:9" ht="30" customHeight="1" thickBot="1" x14ac:dyDescent="0.25">
      <c r="A4" s="1" t="s">
        <v>21</v>
      </c>
      <c r="B4" s="5"/>
      <c r="C4" s="3"/>
      <c r="D4" s="5" t="s">
        <v>8</v>
      </c>
      <c r="E4" s="5"/>
    </row>
    <row r="5" spans="1:9" ht="30" customHeight="1" x14ac:dyDescent="0.2">
      <c r="A5" s="7" t="s">
        <v>17</v>
      </c>
      <c r="B5" s="8" t="s">
        <v>16</v>
      </c>
      <c r="C5" s="79" t="s">
        <v>20</v>
      </c>
      <c r="D5" s="80"/>
      <c r="E5" s="5"/>
      <c r="I5" s="33"/>
    </row>
    <row r="6" spans="1:9" ht="30" customHeight="1" x14ac:dyDescent="0.2">
      <c r="A6" s="9" t="s">
        <v>9</v>
      </c>
      <c r="B6" s="67">
        <f>D23</f>
        <v>0</v>
      </c>
      <c r="C6" s="81"/>
      <c r="D6" s="82"/>
      <c r="E6" s="5"/>
      <c r="H6" s="13"/>
    </row>
    <row r="7" spans="1:9" ht="30" customHeight="1" x14ac:dyDescent="0.2">
      <c r="A7" s="9" t="s">
        <v>10</v>
      </c>
      <c r="B7" s="67">
        <f>B10-B6-B8-B9</f>
        <v>0</v>
      </c>
      <c r="C7" s="81"/>
      <c r="D7" s="82"/>
      <c r="E7" s="5"/>
      <c r="H7" s="13"/>
    </row>
    <row r="8" spans="1:9" ht="30" customHeight="1" x14ac:dyDescent="0.2">
      <c r="A8" s="9" t="s">
        <v>11</v>
      </c>
      <c r="B8" s="6"/>
      <c r="C8" s="81"/>
      <c r="D8" s="82"/>
      <c r="E8" s="5"/>
      <c r="H8" s="56"/>
      <c r="I8" s="57"/>
    </row>
    <row r="9" spans="1:9" ht="30" customHeight="1" thickBot="1" x14ac:dyDescent="0.25">
      <c r="A9" s="21" t="s">
        <v>18</v>
      </c>
      <c r="B9" s="23"/>
      <c r="C9" s="83"/>
      <c r="D9" s="84"/>
      <c r="E9" s="5"/>
      <c r="H9" s="13"/>
      <c r="I9" s="74"/>
    </row>
    <row r="10" spans="1:9" ht="30" customHeight="1" thickTop="1" thickBot="1" x14ac:dyDescent="0.25">
      <c r="A10" s="22" t="s">
        <v>14</v>
      </c>
      <c r="B10" s="70">
        <f>B23</f>
        <v>0</v>
      </c>
      <c r="C10" s="75"/>
      <c r="D10" s="76"/>
      <c r="E10" s="73" t="s">
        <v>65</v>
      </c>
      <c r="H10" s="56"/>
      <c r="I10" s="74"/>
    </row>
    <row r="11" spans="1:9" ht="30" customHeight="1" x14ac:dyDescent="0.2">
      <c r="C11" s="3"/>
      <c r="D11" s="3"/>
      <c r="E11" s="5"/>
      <c r="H11" s="13"/>
      <c r="I11" s="74"/>
    </row>
    <row r="12" spans="1:9" ht="36" customHeight="1" thickBot="1" x14ac:dyDescent="0.25">
      <c r="A12" s="1" t="s">
        <v>6</v>
      </c>
      <c r="C12" s="3"/>
      <c r="D12" s="3"/>
      <c r="E12" s="5"/>
      <c r="F12" s="5" t="s">
        <v>8</v>
      </c>
      <c r="H12" s="56"/>
      <c r="I12" s="74"/>
    </row>
    <row r="13" spans="1:9" ht="63" customHeight="1" thickBot="1" x14ac:dyDescent="0.25">
      <c r="A13" s="7" t="s">
        <v>7</v>
      </c>
      <c r="B13" s="24" t="s">
        <v>41</v>
      </c>
      <c r="C13" s="24" t="s">
        <v>42</v>
      </c>
      <c r="D13" s="24" t="s">
        <v>29</v>
      </c>
      <c r="E13" s="24" t="s">
        <v>22</v>
      </c>
      <c r="F13" s="25" t="s">
        <v>15</v>
      </c>
      <c r="H13" s="58" t="s">
        <v>58</v>
      </c>
      <c r="I13" s="50" t="s">
        <v>59</v>
      </c>
    </row>
    <row r="14" spans="1:9" ht="60" customHeight="1" x14ac:dyDescent="0.2">
      <c r="A14" s="9" t="s">
        <v>0</v>
      </c>
      <c r="B14" s="6"/>
      <c r="C14" s="68">
        <f t="shared" ref="C14:C20" si="0">ROUNDDOWN(B14/1.1,0)</f>
        <v>0</v>
      </c>
      <c r="D14" s="68">
        <f>(ROUNDDOWN(C14*2/3,0))</f>
        <v>0</v>
      </c>
      <c r="E14" s="38"/>
      <c r="F14" s="10"/>
      <c r="H14" s="59"/>
      <c r="I14" s="51"/>
    </row>
    <row r="15" spans="1:9" ht="60" customHeight="1" x14ac:dyDescent="0.2">
      <c r="A15" s="9" t="s">
        <v>1</v>
      </c>
      <c r="B15" s="6"/>
      <c r="C15" s="68">
        <f t="shared" si="0"/>
        <v>0</v>
      </c>
      <c r="D15" s="68">
        <f t="shared" ref="D15:D21" si="1">(ROUNDDOWN(C15*2/3,0))</f>
        <v>0</v>
      </c>
      <c r="E15" s="39"/>
      <c r="F15" s="11"/>
      <c r="H15" s="60"/>
      <c r="I15" s="52"/>
    </row>
    <row r="16" spans="1:9" ht="60" customHeight="1" x14ac:dyDescent="0.2">
      <c r="A16" s="9" t="s">
        <v>2</v>
      </c>
      <c r="B16" s="6"/>
      <c r="C16" s="68">
        <f t="shared" si="0"/>
        <v>0</v>
      </c>
      <c r="D16" s="68">
        <f t="shared" si="1"/>
        <v>0</v>
      </c>
      <c r="E16" s="38"/>
      <c r="F16" s="11"/>
      <c r="H16" s="60"/>
      <c r="I16" s="52"/>
    </row>
    <row r="17" spans="1:9" ht="60" customHeight="1" x14ac:dyDescent="0.2">
      <c r="A17" s="12" t="s">
        <v>19</v>
      </c>
      <c r="B17" s="6"/>
      <c r="C17" s="68">
        <f t="shared" si="0"/>
        <v>0</v>
      </c>
      <c r="D17" s="68">
        <f t="shared" si="1"/>
        <v>0</v>
      </c>
      <c r="E17" s="38"/>
      <c r="F17" s="11"/>
      <c r="H17" s="64" t="e">
        <f>D17/D$23</f>
        <v>#DIV/0!</v>
      </c>
      <c r="I17" s="54" t="s">
        <v>53</v>
      </c>
    </row>
    <row r="18" spans="1:9" ht="60" customHeight="1" x14ac:dyDescent="0.2">
      <c r="A18" s="9" t="s">
        <v>12</v>
      </c>
      <c r="B18" s="6"/>
      <c r="C18" s="68">
        <f>ROUNDDOWN(B18/1.1,0)</f>
        <v>0</v>
      </c>
      <c r="D18" s="68">
        <f t="shared" si="1"/>
        <v>0</v>
      </c>
      <c r="E18" s="38"/>
      <c r="F18" s="11"/>
      <c r="H18" s="60"/>
      <c r="I18" s="52"/>
    </row>
    <row r="19" spans="1:9" ht="60" customHeight="1" x14ac:dyDescent="0.2">
      <c r="A19" s="9" t="s">
        <v>36</v>
      </c>
      <c r="B19" s="28"/>
      <c r="C19" s="68">
        <f t="shared" si="0"/>
        <v>0</v>
      </c>
      <c r="D19" s="68">
        <f t="shared" si="1"/>
        <v>0</v>
      </c>
      <c r="E19" s="38"/>
      <c r="F19" s="11"/>
      <c r="H19" s="60"/>
      <c r="I19" s="52"/>
    </row>
    <row r="20" spans="1:9" ht="60" customHeight="1" x14ac:dyDescent="0.2">
      <c r="A20" s="9" t="s">
        <v>37</v>
      </c>
      <c r="B20" s="28"/>
      <c r="C20" s="68">
        <f t="shared" si="0"/>
        <v>0</v>
      </c>
      <c r="D20" s="68">
        <f t="shared" si="1"/>
        <v>0</v>
      </c>
      <c r="E20" s="38"/>
      <c r="F20" s="11"/>
      <c r="H20" s="64" t="e">
        <f>D20/D$23</f>
        <v>#DIV/0!</v>
      </c>
      <c r="I20" s="54" t="s">
        <v>54</v>
      </c>
    </row>
    <row r="21" spans="1:9" ht="60" customHeight="1" x14ac:dyDescent="0.2">
      <c r="A21" s="9" t="s">
        <v>38</v>
      </c>
      <c r="B21" s="28"/>
      <c r="C21" s="68">
        <f t="shared" ref="C21" si="2">(ROUNDDOWN(B21/1.1,0))</f>
        <v>0</v>
      </c>
      <c r="D21" s="68">
        <f t="shared" si="1"/>
        <v>0</v>
      </c>
      <c r="E21" s="38"/>
      <c r="F21" s="11"/>
      <c r="H21" s="60"/>
      <c r="I21" s="53"/>
    </row>
    <row r="22" spans="1:9" ht="60" customHeight="1" thickBot="1" x14ac:dyDescent="0.25">
      <c r="A22" s="29" t="s">
        <v>39</v>
      </c>
      <c r="B22" s="69">
        <f>B35+B46</f>
        <v>0</v>
      </c>
      <c r="C22" s="69">
        <f>C35+C46</f>
        <v>0</v>
      </c>
      <c r="D22" s="69">
        <f>D35+D46</f>
        <v>0</v>
      </c>
      <c r="E22" s="31" t="s">
        <v>13</v>
      </c>
      <c r="F22" s="32" t="s">
        <v>62</v>
      </c>
      <c r="H22" s="64" t="e">
        <f>D22/D$23</f>
        <v>#DIV/0!</v>
      </c>
      <c r="I22" s="54" t="s">
        <v>60</v>
      </c>
    </row>
    <row r="23" spans="1:9" ht="60" customHeight="1" thickTop="1" thickBot="1" x14ac:dyDescent="0.25">
      <c r="A23" s="22" t="s">
        <v>14</v>
      </c>
      <c r="B23" s="70">
        <f>SUM(B14:B22)</f>
        <v>0</v>
      </c>
      <c r="C23" s="70">
        <f>SUM(C14:C22)</f>
        <v>0</v>
      </c>
      <c r="D23" s="70">
        <f>SUM(D14:D22)</f>
        <v>0</v>
      </c>
      <c r="E23" s="19"/>
      <c r="F23" s="20"/>
      <c r="H23" s="65">
        <f>$D$23/3000000</f>
        <v>0</v>
      </c>
      <c r="I23" s="66" t="s">
        <v>64</v>
      </c>
    </row>
    <row r="24" spans="1:9" ht="20.100000000000001" customHeight="1" x14ac:dyDescent="0.2">
      <c r="A24" s="77" t="s">
        <v>31</v>
      </c>
      <c r="B24" s="77"/>
      <c r="C24" s="77"/>
      <c r="D24" s="77"/>
      <c r="E24" s="77"/>
      <c r="F24" s="77"/>
      <c r="H24" s="61"/>
    </row>
    <row r="25" spans="1:9" ht="20.100000000000001" customHeight="1" x14ac:dyDescent="0.2">
      <c r="B25" s="33"/>
      <c r="C25" s="3"/>
      <c r="D25" s="3"/>
      <c r="E25" s="5"/>
      <c r="H25" s="61"/>
    </row>
    <row r="26" spans="1:9" ht="20.100000000000001" customHeight="1" thickBot="1" x14ac:dyDescent="0.25">
      <c r="A26" s="1" t="s">
        <v>30</v>
      </c>
      <c r="C26" s="3"/>
      <c r="D26" s="3"/>
      <c r="E26" s="5"/>
      <c r="F26" s="5" t="s">
        <v>8</v>
      </c>
      <c r="H26" s="61"/>
    </row>
    <row r="27" spans="1:9" ht="51" customHeight="1" thickBot="1" x14ac:dyDescent="0.25">
      <c r="A27" s="7" t="s">
        <v>7</v>
      </c>
      <c r="B27" s="24" t="s">
        <v>41</v>
      </c>
      <c r="C27" s="24" t="s">
        <v>42</v>
      </c>
      <c r="D27" s="24" t="s">
        <v>33</v>
      </c>
      <c r="E27" s="24" t="s">
        <v>22</v>
      </c>
      <c r="F27" s="25" t="s">
        <v>15</v>
      </c>
      <c r="H27" s="58" t="s">
        <v>58</v>
      </c>
      <c r="I27" s="50" t="s">
        <v>59</v>
      </c>
    </row>
    <row r="28" spans="1:9" ht="35.1" customHeight="1" x14ac:dyDescent="0.2">
      <c r="A28" s="9" t="s">
        <v>0</v>
      </c>
      <c r="B28" s="28"/>
      <c r="C28" s="68">
        <f>(ROUNDDOWN(B28/1.1,0))</f>
        <v>0</v>
      </c>
      <c r="D28" s="68">
        <f>(ROUNDDOWN(C28*10/10,0))</f>
        <v>0</v>
      </c>
      <c r="E28" s="38"/>
      <c r="F28" s="11"/>
      <c r="H28" s="60"/>
      <c r="I28" s="53"/>
    </row>
    <row r="29" spans="1:9" ht="35.1" customHeight="1" x14ac:dyDescent="0.2">
      <c r="A29" s="9" t="s">
        <v>1</v>
      </c>
      <c r="B29" s="28"/>
      <c r="C29" s="68">
        <f>(ROUNDDOWN(B29/1.1,0))</f>
        <v>0</v>
      </c>
      <c r="D29" s="68">
        <f t="shared" ref="D29:D33" si="3">(ROUNDDOWN(C29*10/10,0))</f>
        <v>0</v>
      </c>
      <c r="E29" s="39"/>
      <c r="F29" s="11"/>
      <c r="H29" s="60"/>
      <c r="I29" s="53"/>
    </row>
    <row r="30" spans="1:9" ht="34.5" customHeight="1" x14ac:dyDescent="0.2">
      <c r="A30" s="9" t="s">
        <v>2</v>
      </c>
      <c r="B30" s="28"/>
      <c r="C30" s="68">
        <f t="shared" ref="C30:C33" si="4">(ROUNDDOWN(B30/1.1,0))</f>
        <v>0</v>
      </c>
      <c r="D30" s="68">
        <f t="shared" si="3"/>
        <v>0</v>
      </c>
      <c r="E30" s="38"/>
      <c r="F30" s="11"/>
      <c r="H30" s="60"/>
      <c r="I30" s="53"/>
    </row>
    <row r="31" spans="1:9" ht="35.1" customHeight="1" x14ac:dyDescent="0.2">
      <c r="A31" s="9" t="s">
        <v>24</v>
      </c>
      <c r="B31" s="28"/>
      <c r="C31" s="68">
        <f t="shared" si="4"/>
        <v>0</v>
      </c>
      <c r="D31" s="68">
        <f t="shared" si="3"/>
        <v>0</v>
      </c>
      <c r="E31" s="38"/>
      <c r="F31" s="11"/>
      <c r="H31" s="60"/>
      <c r="I31" s="53"/>
    </row>
    <row r="32" spans="1:9" ht="35.1" customHeight="1" x14ac:dyDescent="0.2">
      <c r="A32" s="9" t="s">
        <v>25</v>
      </c>
      <c r="B32" s="28"/>
      <c r="C32" s="68">
        <f t="shared" si="4"/>
        <v>0</v>
      </c>
      <c r="D32" s="68">
        <f t="shared" si="3"/>
        <v>0</v>
      </c>
      <c r="E32" s="38"/>
      <c r="F32" s="11"/>
      <c r="H32" s="62" t="e">
        <f>D32/(D28+D29+D30+D31+D32+D33)</f>
        <v>#DIV/0!</v>
      </c>
      <c r="I32" s="54" t="s">
        <v>61</v>
      </c>
    </row>
    <row r="33" spans="1:9" ht="35.1" customHeight="1" x14ac:dyDescent="0.2">
      <c r="A33" s="9" t="s">
        <v>26</v>
      </c>
      <c r="B33" s="28"/>
      <c r="C33" s="68">
        <f t="shared" si="4"/>
        <v>0</v>
      </c>
      <c r="D33" s="68">
        <f t="shared" si="3"/>
        <v>0</v>
      </c>
      <c r="E33" s="38"/>
      <c r="F33" s="11"/>
      <c r="H33" s="60"/>
      <c r="I33" s="53"/>
    </row>
    <row r="34" spans="1:9" ht="35.1" customHeight="1" thickBot="1" x14ac:dyDescent="0.25">
      <c r="A34" s="34" t="s">
        <v>27</v>
      </c>
      <c r="B34" s="71">
        <f>ROUNDDOWN(SUM(B28:B33)*0.1,0)</f>
        <v>0</v>
      </c>
      <c r="C34" s="71">
        <f>(ROUNDDOWN(SUM(C28:C33)*0.1,0))</f>
        <v>0</v>
      </c>
      <c r="D34" s="71">
        <f>ROUNDDOWN(SUM(D28:D33)*0.1,0)</f>
        <v>0</v>
      </c>
      <c r="E34" s="35" t="s">
        <v>28</v>
      </c>
      <c r="F34" s="36"/>
      <c r="H34" s="62" t="e">
        <f>D34/(D28+D29+D30+D31+D32+D33)</f>
        <v>#DIV/0!</v>
      </c>
      <c r="I34" s="54" t="s">
        <v>57</v>
      </c>
    </row>
    <row r="35" spans="1:9" ht="35.1" customHeight="1" thickTop="1" thickBot="1" x14ac:dyDescent="0.25">
      <c r="A35" s="18" t="s">
        <v>3</v>
      </c>
      <c r="B35" s="70">
        <f>SUM(B28:B34)</f>
        <v>0</v>
      </c>
      <c r="C35" s="72">
        <f>SUM(C28:C34)</f>
        <v>0</v>
      </c>
      <c r="D35" s="72">
        <f>SUM(D28:D34)</f>
        <v>0</v>
      </c>
      <c r="E35" s="19"/>
      <c r="F35" s="20"/>
      <c r="H35" s="63"/>
      <c r="I35" s="55"/>
    </row>
    <row r="36" spans="1:9" x14ac:dyDescent="0.2">
      <c r="C36" s="37"/>
      <c r="D36" s="37"/>
      <c r="E36" s="37"/>
    </row>
    <row r="37" spans="1:9" ht="20.100000000000001" customHeight="1" thickBot="1" x14ac:dyDescent="0.25">
      <c r="A37" s="1" t="s">
        <v>34</v>
      </c>
      <c r="C37" s="3"/>
      <c r="D37" s="3"/>
      <c r="E37" s="5"/>
      <c r="F37" s="5" t="s">
        <v>8</v>
      </c>
    </row>
    <row r="38" spans="1:9" ht="47.1" customHeight="1" thickBot="1" x14ac:dyDescent="0.25">
      <c r="A38" s="7" t="s">
        <v>7</v>
      </c>
      <c r="B38" s="24" t="s">
        <v>41</v>
      </c>
      <c r="C38" s="24" t="s">
        <v>42</v>
      </c>
      <c r="D38" s="24" t="s">
        <v>40</v>
      </c>
      <c r="E38" s="24" t="s">
        <v>22</v>
      </c>
      <c r="F38" s="25" t="s">
        <v>15</v>
      </c>
      <c r="H38" s="58" t="s">
        <v>58</v>
      </c>
      <c r="I38" s="50" t="s">
        <v>59</v>
      </c>
    </row>
    <row r="39" spans="1:9" ht="35.1" customHeight="1" x14ac:dyDescent="0.2">
      <c r="A39" s="9" t="s">
        <v>0</v>
      </c>
      <c r="B39" s="28"/>
      <c r="C39" s="68">
        <f>(ROUNDDOWN(B39/1.1,0))</f>
        <v>0</v>
      </c>
      <c r="D39" s="68">
        <f>(ROUNDDOWN(C39*2/3,0))</f>
        <v>0</v>
      </c>
      <c r="E39" s="38"/>
      <c r="F39" s="11"/>
      <c r="H39" s="60"/>
      <c r="I39" s="53"/>
    </row>
    <row r="40" spans="1:9" ht="35.1" customHeight="1" x14ac:dyDescent="0.2">
      <c r="A40" s="9" t="s">
        <v>1</v>
      </c>
      <c r="B40" s="28"/>
      <c r="C40" s="68">
        <f>(ROUNDDOWN(B40/1.1,0))</f>
        <v>0</v>
      </c>
      <c r="D40" s="68">
        <f t="shared" ref="D40:D42" si="5">(ROUNDDOWN(C40*2/3,0))</f>
        <v>0</v>
      </c>
      <c r="E40" s="39"/>
      <c r="F40" s="11"/>
      <c r="H40" s="60"/>
      <c r="I40" s="53"/>
    </row>
    <row r="41" spans="1:9" ht="34.5" customHeight="1" x14ac:dyDescent="0.2">
      <c r="A41" s="9" t="s">
        <v>2</v>
      </c>
      <c r="B41" s="28"/>
      <c r="C41" s="68">
        <f t="shared" ref="C41:C44" si="6">(ROUNDDOWN(B41/1.1,0))</f>
        <v>0</v>
      </c>
      <c r="D41" s="68">
        <f t="shared" si="5"/>
        <v>0</v>
      </c>
      <c r="E41" s="38"/>
      <c r="F41" s="11"/>
      <c r="H41" s="60"/>
      <c r="I41" s="53"/>
    </row>
    <row r="42" spans="1:9" ht="35.1" customHeight="1" x14ac:dyDescent="0.2">
      <c r="A42" s="9" t="s">
        <v>24</v>
      </c>
      <c r="B42" s="28"/>
      <c r="C42" s="68">
        <f t="shared" si="6"/>
        <v>0</v>
      </c>
      <c r="D42" s="68">
        <f t="shared" si="5"/>
        <v>0</v>
      </c>
      <c r="E42" s="38"/>
      <c r="F42" s="11"/>
      <c r="H42" s="60"/>
      <c r="I42" s="53"/>
    </row>
    <row r="43" spans="1:9" ht="35.1" customHeight="1" x14ac:dyDescent="0.2">
      <c r="A43" s="9" t="s">
        <v>25</v>
      </c>
      <c r="B43" s="28"/>
      <c r="C43" s="68">
        <f t="shared" si="6"/>
        <v>0</v>
      </c>
      <c r="D43" s="68">
        <f>(ROUNDDOWN(C43*2/3,0))</f>
        <v>0</v>
      </c>
      <c r="E43" s="38"/>
      <c r="F43" s="11"/>
      <c r="H43" s="64" t="e">
        <f>D43/(D39+D40+D41+D42+D43+D44)</f>
        <v>#DIV/0!</v>
      </c>
      <c r="I43" s="54" t="s">
        <v>61</v>
      </c>
    </row>
    <row r="44" spans="1:9" ht="35.1" customHeight="1" x14ac:dyDescent="0.2">
      <c r="A44" s="9" t="s">
        <v>26</v>
      </c>
      <c r="B44" s="28"/>
      <c r="C44" s="68">
        <f t="shared" si="6"/>
        <v>0</v>
      </c>
      <c r="D44" s="68">
        <f>(ROUNDDOWN(C44*2/3,0))</f>
        <v>0</v>
      </c>
      <c r="E44" s="38"/>
      <c r="F44" s="11"/>
      <c r="H44" s="60"/>
      <c r="I44" s="53"/>
    </row>
    <row r="45" spans="1:9" ht="35.1" customHeight="1" thickBot="1" x14ac:dyDescent="0.25">
      <c r="A45" s="34" t="s">
        <v>27</v>
      </c>
      <c r="B45" s="71">
        <f>ROUNDDOWN(SUM(B39:B44)*0.1,0)</f>
        <v>0</v>
      </c>
      <c r="C45" s="71">
        <f>(ROUNDDOWN(SUM(C39:C44)*0.1,0))</f>
        <v>0</v>
      </c>
      <c r="D45" s="71">
        <f>ROUNDDOWN(SUM(D39:D44)*0.1,0)</f>
        <v>0</v>
      </c>
      <c r="E45" s="35" t="s">
        <v>28</v>
      </c>
      <c r="F45" s="36"/>
      <c r="H45" s="64" t="e">
        <f>D45/(D39+D40+D41+D42+D43+D44)</f>
        <v>#DIV/0!</v>
      </c>
      <c r="I45" s="54" t="s">
        <v>57</v>
      </c>
    </row>
    <row r="46" spans="1:9" ht="35.1" customHeight="1" thickTop="1" thickBot="1" x14ac:dyDescent="0.25">
      <c r="A46" s="18" t="s">
        <v>3</v>
      </c>
      <c r="B46" s="70">
        <f>SUM(B39:B45)</f>
        <v>0</v>
      </c>
      <c r="C46" s="72">
        <f>SUM(C39:C45)</f>
        <v>0</v>
      </c>
      <c r="D46" s="72">
        <f>SUM(D39:D45)</f>
        <v>0</v>
      </c>
      <c r="E46" s="19"/>
      <c r="F46" s="20"/>
      <c r="H46" s="63"/>
      <c r="I46" s="55"/>
    </row>
    <row r="47" spans="1:9" x14ac:dyDescent="0.2">
      <c r="C47" s="37"/>
      <c r="D47" s="37"/>
      <c r="E47" s="37"/>
    </row>
    <row r="48" spans="1:9" ht="21.75" customHeight="1" x14ac:dyDescent="0.2">
      <c r="A48" s="78" t="s">
        <v>31</v>
      </c>
      <c r="B48" s="78"/>
      <c r="C48" s="78"/>
      <c r="D48" s="78"/>
      <c r="E48" s="78"/>
      <c r="F48" s="78"/>
    </row>
    <row r="49" spans="3:3" x14ac:dyDescent="0.2">
      <c r="C49" s="2"/>
    </row>
    <row r="50" spans="3:3" x14ac:dyDescent="0.2">
      <c r="C50" s="2"/>
    </row>
  </sheetData>
  <mergeCells count="9">
    <mergeCell ref="I9:I12"/>
    <mergeCell ref="C10:D10"/>
    <mergeCell ref="A24:F24"/>
    <mergeCell ref="A48:F48"/>
    <mergeCell ref="C5:D5"/>
    <mergeCell ref="C6:D6"/>
    <mergeCell ref="C7:D7"/>
    <mergeCell ref="C8:D8"/>
    <mergeCell ref="C9:D9"/>
  </mergeCells>
  <phoneticPr fontId="2"/>
  <printOptions horizontalCentered="1"/>
  <pageMargins left="0.25" right="0.25" top="0.75" bottom="0.75" header="0.3" footer="0.3"/>
  <pageSetup paperSize="9" scale="73" fitToHeight="0" orientation="portrait" r:id="rId1"/>
  <rowBreaks count="1" manualBreakCount="1">
    <brk id="25"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31A4-9DBE-4147-B0F4-CA5A6673D096}">
  <sheetPr>
    <pageSetUpPr fitToPage="1"/>
  </sheetPr>
  <dimension ref="A1:I50"/>
  <sheetViews>
    <sheetView view="pageBreakPreview" zoomScale="70" zoomScaleNormal="100" zoomScaleSheetLayoutView="70" workbookViewId="0">
      <selection activeCell="B3" sqref="B3"/>
    </sheetView>
  </sheetViews>
  <sheetFormatPr defaultColWidth="9" defaultRowHeight="14.4" x14ac:dyDescent="0.2"/>
  <cols>
    <col min="1" max="1" width="25.6640625" style="1" customWidth="1"/>
    <col min="2" max="3" width="14.6640625" style="1" customWidth="1"/>
    <col min="4" max="4" width="14.6640625" style="2" customWidth="1"/>
    <col min="5" max="5" width="44.88671875" style="2" customWidth="1"/>
    <col min="6" max="6" width="17.77734375" style="1" customWidth="1"/>
    <col min="7" max="7" width="4.44140625" style="1" customWidth="1"/>
    <col min="8" max="8" width="20" style="1" customWidth="1"/>
    <col min="9" max="9" width="25.33203125" style="1" customWidth="1"/>
    <col min="10" max="16384" width="9" style="1"/>
  </cols>
  <sheetData>
    <row r="1" spans="1:9" ht="21.75" customHeight="1" x14ac:dyDescent="0.2">
      <c r="A1" s="1" t="s">
        <v>4</v>
      </c>
      <c r="E1" s="4"/>
    </row>
    <row r="2" spans="1:9" ht="21.75" customHeight="1" x14ac:dyDescent="0.2">
      <c r="E2" s="4"/>
    </row>
    <row r="3" spans="1:9" ht="30" customHeight="1" x14ac:dyDescent="0.2">
      <c r="A3" s="1" t="s">
        <v>5</v>
      </c>
      <c r="C3" s="3"/>
      <c r="D3" s="3"/>
      <c r="E3" s="5"/>
      <c r="F3" s="5" t="s">
        <v>35</v>
      </c>
    </row>
    <row r="4" spans="1:9" ht="30" customHeight="1" thickBot="1" x14ac:dyDescent="0.25">
      <c r="A4" s="1" t="s">
        <v>21</v>
      </c>
      <c r="B4" s="5"/>
      <c r="C4" s="3"/>
      <c r="D4" s="5" t="s">
        <v>8</v>
      </c>
      <c r="E4" s="5"/>
    </row>
    <row r="5" spans="1:9" ht="30" customHeight="1" x14ac:dyDescent="0.2">
      <c r="A5" s="7" t="s">
        <v>17</v>
      </c>
      <c r="B5" s="8" t="s">
        <v>16</v>
      </c>
      <c r="C5" s="79" t="s">
        <v>20</v>
      </c>
      <c r="D5" s="80"/>
      <c r="E5" s="5"/>
      <c r="I5" s="33"/>
    </row>
    <row r="6" spans="1:9" ht="30" customHeight="1" x14ac:dyDescent="0.2">
      <c r="A6" s="9" t="s">
        <v>9</v>
      </c>
      <c r="B6" s="67">
        <f>D23</f>
        <v>0</v>
      </c>
      <c r="C6" s="81"/>
      <c r="D6" s="82"/>
      <c r="E6" s="5"/>
      <c r="H6" s="13"/>
    </row>
    <row r="7" spans="1:9" ht="30" customHeight="1" x14ac:dyDescent="0.2">
      <c r="A7" s="9" t="s">
        <v>10</v>
      </c>
      <c r="B7" s="67">
        <f>B10-B6-B8-B9</f>
        <v>0</v>
      </c>
      <c r="C7" s="81"/>
      <c r="D7" s="82"/>
      <c r="E7" s="5"/>
      <c r="H7" s="13"/>
    </row>
    <row r="8" spans="1:9" ht="30" customHeight="1" x14ac:dyDescent="0.2">
      <c r="A8" s="9" t="s">
        <v>11</v>
      </c>
      <c r="B8" s="6"/>
      <c r="C8" s="81"/>
      <c r="D8" s="82"/>
      <c r="E8" s="5"/>
      <c r="H8" s="56"/>
      <c r="I8" s="57"/>
    </row>
    <row r="9" spans="1:9" ht="30" customHeight="1" thickBot="1" x14ac:dyDescent="0.25">
      <c r="A9" s="21" t="s">
        <v>18</v>
      </c>
      <c r="B9" s="23"/>
      <c r="C9" s="83"/>
      <c r="D9" s="84"/>
      <c r="E9" s="5"/>
      <c r="H9" s="13"/>
      <c r="I9" s="74"/>
    </row>
    <row r="10" spans="1:9" ht="30" customHeight="1" thickTop="1" thickBot="1" x14ac:dyDescent="0.25">
      <c r="A10" s="22" t="s">
        <v>14</v>
      </c>
      <c r="B10" s="70">
        <f>B23</f>
        <v>0</v>
      </c>
      <c r="C10" s="75"/>
      <c r="D10" s="76"/>
      <c r="E10" s="73" t="s">
        <v>65</v>
      </c>
      <c r="H10" s="56"/>
      <c r="I10" s="74"/>
    </row>
    <row r="11" spans="1:9" ht="30" customHeight="1" x14ac:dyDescent="0.2">
      <c r="C11" s="3"/>
      <c r="D11" s="3"/>
      <c r="E11" s="5"/>
      <c r="H11" s="13"/>
      <c r="I11" s="74"/>
    </row>
    <row r="12" spans="1:9" ht="36" customHeight="1" thickBot="1" x14ac:dyDescent="0.25">
      <c r="A12" s="1" t="s">
        <v>6</v>
      </c>
      <c r="C12" s="3"/>
      <c r="D12" s="3"/>
      <c r="E12" s="5"/>
      <c r="F12" s="5" t="s">
        <v>8</v>
      </c>
      <c r="H12" s="56"/>
      <c r="I12" s="74"/>
    </row>
    <row r="13" spans="1:9" ht="63" customHeight="1" thickBot="1" x14ac:dyDescent="0.25">
      <c r="A13" s="7" t="s">
        <v>7</v>
      </c>
      <c r="B13" s="24" t="s">
        <v>41</v>
      </c>
      <c r="C13" s="24" t="s">
        <v>42</v>
      </c>
      <c r="D13" s="24" t="s">
        <v>29</v>
      </c>
      <c r="E13" s="24" t="s">
        <v>22</v>
      </c>
      <c r="F13" s="25" t="s">
        <v>15</v>
      </c>
      <c r="H13" s="58" t="s">
        <v>58</v>
      </c>
      <c r="I13" s="50" t="s">
        <v>59</v>
      </c>
    </row>
    <row r="14" spans="1:9" ht="60" customHeight="1" x14ac:dyDescent="0.2">
      <c r="A14" s="9" t="s">
        <v>0</v>
      </c>
      <c r="B14" s="6"/>
      <c r="C14" s="68">
        <f t="shared" ref="C14:C20" si="0">ROUNDDOWN(B14/1.1,0)</f>
        <v>0</v>
      </c>
      <c r="D14" s="68">
        <f>(ROUNDDOWN(C14*2/3,0))</f>
        <v>0</v>
      </c>
      <c r="E14" s="38"/>
      <c r="F14" s="10"/>
      <c r="H14" s="59"/>
      <c r="I14" s="51"/>
    </row>
    <row r="15" spans="1:9" ht="60" customHeight="1" x14ac:dyDescent="0.2">
      <c r="A15" s="9" t="s">
        <v>1</v>
      </c>
      <c r="B15" s="6"/>
      <c r="C15" s="68">
        <f t="shared" si="0"/>
        <v>0</v>
      </c>
      <c r="D15" s="68">
        <f t="shared" ref="D15:D21" si="1">(ROUNDDOWN(C15*2/3,0))</f>
        <v>0</v>
      </c>
      <c r="E15" s="39"/>
      <c r="F15" s="11"/>
      <c r="H15" s="60"/>
      <c r="I15" s="52"/>
    </row>
    <row r="16" spans="1:9" ht="60" customHeight="1" x14ac:dyDescent="0.2">
      <c r="A16" s="9" t="s">
        <v>2</v>
      </c>
      <c r="B16" s="6"/>
      <c r="C16" s="68">
        <f t="shared" si="0"/>
        <v>0</v>
      </c>
      <c r="D16" s="68">
        <f t="shared" si="1"/>
        <v>0</v>
      </c>
      <c r="E16" s="38"/>
      <c r="F16" s="11"/>
      <c r="H16" s="60"/>
      <c r="I16" s="52"/>
    </row>
    <row r="17" spans="1:9" ht="60" customHeight="1" x14ac:dyDescent="0.2">
      <c r="A17" s="12" t="s">
        <v>19</v>
      </c>
      <c r="B17" s="6"/>
      <c r="C17" s="68">
        <f t="shared" si="0"/>
        <v>0</v>
      </c>
      <c r="D17" s="68">
        <f t="shared" si="1"/>
        <v>0</v>
      </c>
      <c r="E17" s="38"/>
      <c r="F17" s="11"/>
      <c r="H17" s="64" t="e">
        <f>D17/D$23</f>
        <v>#DIV/0!</v>
      </c>
      <c r="I17" s="54" t="s">
        <v>53</v>
      </c>
    </row>
    <row r="18" spans="1:9" ht="60" customHeight="1" x14ac:dyDescent="0.2">
      <c r="A18" s="9" t="s">
        <v>12</v>
      </c>
      <c r="B18" s="6"/>
      <c r="C18" s="68">
        <f>ROUNDDOWN(B18/1.1,0)</f>
        <v>0</v>
      </c>
      <c r="D18" s="68">
        <f t="shared" si="1"/>
        <v>0</v>
      </c>
      <c r="E18" s="38"/>
      <c r="F18" s="11"/>
      <c r="H18" s="60"/>
      <c r="I18" s="52"/>
    </row>
    <row r="19" spans="1:9" ht="60" customHeight="1" x14ac:dyDescent="0.2">
      <c r="A19" s="9" t="s">
        <v>36</v>
      </c>
      <c r="B19" s="28"/>
      <c r="C19" s="68">
        <f t="shared" si="0"/>
        <v>0</v>
      </c>
      <c r="D19" s="68">
        <f t="shared" si="1"/>
        <v>0</v>
      </c>
      <c r="E19" s="38"/>
      <c r="F19" s="11"/>
      <c r="H19" s="60"/>
      <c r="I19" s="52"/>
    </row>
    <row r="20" spans="1:9" ht="60" customHeight="1" x14ac:dyDescent="0.2">
      <c r="A20" s="9" t="s">
        <v>37</v>
      </c>
      <c r="B20" s="28"/>
      <c r="C20" s="68">
        <f t="shared" si="0"/>
        <v>0</v>
      </c>
      <c r="D20" s="68">
        <f t="shared" si="1"/>
        <v>0</v>
      </c>
      <c r="E20" s="38"/>
      <c r="F20" s="11"/>
      <c r="H20" s="64" t="e">
        <f>D20/D$23</f>
        <v>#DIV/0!</v>
      </c>
      <c r="I20" s="54" t="s">
        <v>54</v>
      </c>
    </row>
    <row r="21" spans="1:9" ht="60" customHeight="1" x14ac:dyDescent="0.2">
      <c r="A21" s="9" t="s">
        <v>38</v>
      </c>
      <c r="B21" s="28"/>
      <c r="C21" s="68">
        <f t="shared" ref="C21" si="2">(ROUNDDOWN(B21/1.1,0))</f>
        <v>0</v>
      </c>
      <c r="D21" s="68">
        <f t="shared" si="1"/>
        <v>0</v>
      </c>
      <c r="E21" s="38"/>
      <c r="F21" s="11"/>
      <c r="H21" s="60"/>
      <c r="I21" s="53"/>
    </row>
    <row r="22" spans="1:9" ht="60" customHeight="1" thickBot="1" x14ac:dyDescent="0.25">
      <c r="A22" s="29" t="s">
        <v>39</v>
      </c>
      <c r="B22" s="69">
        <f>B35+B46</f>
        <v>0</v>
      </c>
      <c r="C22" s="69">
        <f>C35+C46</f>
        <v>0</v>
      </c>
      <c r="D22" s="69">
        <f>D35+D46</f>
        <v>0</v>
      </c>
      <c r="E22" s="31" t="s">
        <v>13</v>
      </c>
      <c r="F22" s="32" t="s">
        <v>62</v>
      </c>
      <c r="H22" s="64" t="e">
        <f>D22/D$23</f>
        <v>#DIV/0!</v>
      </c>
      <c r="I22" s="54" t="s">
        <v>60</v>
      </c>
    </row>
    <row r="23" spans="1:9" ht="60" customHeight="1" thickTop="1" thickBot="1" x14ac:dyDescent="0.25">
      <c r="A23" s="22" t="s">
        <v>14</v>
      </c>
      <c r="B23" s="70">
        <f>SUM(B14:B22)</f>
        <v>0</v>
      </c>
      <c r="C23" s="70">
        <f>SUM(C14:C22)</f>
        <v>0</v>
      </c>
      <c r="D23" s="70">
        <f>SUM(D14:D22)</f>
        <v>0</v>
      </c>
      <c r="E23" s="19"/>
      <c r="F23" s="20"/>
      <c r="H23" s="65">
        <f>$D$23/5000000</f>
        <v>0</v>
      </c>
      <c r="I23" s="66" t="s">
        <v>63</v>
      </c>
    </row>
    <row r="24" spans="1:9" ht="20.100000000000001" customHeight="1" x14ac:dyDescent="0.2">
      <c r="A24" s="77" t="s">
        <v>31</v>
      </c>
      <c r="B24" s="77"/>
      <c r="C24" s="77"/>
      <c r="D24" s="77"/>
      <c r="E24" s="77"/>
      <c r="F24" s="77"/>
      <c r="H24" s="61"/>
    </row>
    <row r="25" spans="1:9" ht="20.100000000000001" customHeight="1" x14ac:dyDescent="0.2">
      <c r="B25" s="33"/>
      <c r="C25" s="3"/>
      <c r="D25" s="3"/>
      <c r="E25" s="5"/>
      <c r="H25" s="61"/>
    </row>
    <row r="26" spans="1:9" ht="20.100000000000001" customHeight="1" thickBot="1" x14ac:dyDescent="0.25">
      <c r="A26" s="1" t="s">
        <v>30</v>
      </c>
      <c r="C26" s="3"/>
      <c r="D26" s="3"/>
      <c r="E26" s="5"/>
      <c r="F26" s="5" t="s">
        <v>8</v>
      </c>
      <c r="H26" s="61"/>
    </row>
    <row r="27" spans="1:9" ht="51" customHeight="1" thickBot="1" x14ac:dyDescent="0.25">
      <c r="A27" s="7" t="s">
        <v>7</v>
      </c>
      <c r="B27" s="24" t="s">
        <v>41</v>
      </c>
      <c r="C27" s="24" t="s">
        <v>42</v>
      </c>
      <c r="D27" s="24" t="s">
        <v>33</v>
      </c>
      <c r="E27" s="24" t="s">
        <v>22</v>
      </c>
      <c r="F27" s="25" t="s">
        <v>15</v>
      </c>
      <c r="H27" s="58" t="s">
        <v>58</v>
      </c>
      <c r="I27" s="50" t="s">
        <v>59</v>
      </c>
    </row>
    <row r="28" spans="1:9" ht="35.1" customHeight="1" x14ac:dyDescent="0.2">
      <c r="A28" s="9" t="s">
        <v>0</v>
      </c>
      <c r="B28" s="28"/>
      <c r="C28" s="68">
        <f>(ROUNDDOWN(B28/1.1,0))</f>
        <v>0</v>
      </c>
      <c r="D28" s="68">
        <f>(ROUNDDOWN(C28*10/10,0))</f>
        <v>0</v>
      </c>
      <c r="E28" s="38"/>
      <c r="F28" s="11"/>
      <c r="H28" s="60"/>
      <c r="I28" s="53"/>
    </row>
    <row r="29" spans="1:9" ht="35.1" customHeight="1" x14ac:dyDescent="0.2">
      <c r="A29" s="9" t="s">
        <v>1</v>
      </c>
      <c r="B29" s="28"/>
      <c r="C29" s="68">
        <f>(ROUNDDOWN(B29/1.1,0))</f>
        <v>0</v>
      </c>
      <c r="D29" s="68">
        <f t="shared" ref="D29:D33" si="3">(ROUNDDOWN(C29*10/10,0))</f>
        <v>0</v>
      </c>
      <c r="E29" s="39"/>
      <c r="F29" s="11"/>
      <c r="H29" s="60"/>
      <c r="I29" s="53"/>
    </row>
    <row r="30" spans="1:9" ht="34.5" customHeight="1" x14ac:dyDescent="0.2">
      <c r="A30" s="9" t="s">
        <v>2</v>
      </c>
      <c r="B30" s="28"/>
      <c r="C30" s="68">
        <f t="shared" ref="C30:C33" si="4">(ROUNDDOWN(B30/1.1,0))</f>
        <v>0</v>
      </c>
      <c r="D30" s="68">
        <f t="shared" si="3"/>
        <v>0</v>
      </c>
      <c r="E30" s="38"/>
      <c r="F30" s="11"/>
      <c r="H30" s="60"/>
      <c r="I30" s="53"/>
    </row>
    <row r="31" spans="1:9" ht="35.1" customHeight="1" x14ac:dyDescent="0.2">
      <c r="A31" s="9" t="s">
        <v>24</v>
      </c>
      <c r="B31" s="28"/>
      <c r="C31" s="68">
        <f t="shared" si="4"/>
        <v>0</v>
      </c>
      <c r="D31" s="68">
        <f t="shared" si="3"/>
        <v>0</v>
      </c>
      <c r="E31" s="38"/>
      <c r="F31" s="11"/>
      <c r="H31" s="60"/>
      <c r="I31" s="53"/>
    </row>
    <row r="32" spans="1:9" ht="35.1" customHeight="1" x14ac:dyDescent="0.2">
      <c r="A32" s="9" t="s">
        <v>25</v>
      </c>
      <c r="B32" s="28"/>
      <c r="C32" s="68">
        <f t="shared" si="4"/>
        <v>0</v>
      </c>
      <c r="D32" s="68">
        <f t="shared" si="3"/>
        <v>0</v>
      </c>
      <c r="E32" s="38"/>
      <c r="F32" s="11"/>
      <c r="H32" s="62" t="e">
        <f>D32/(D28+D29+D30+D31+D32+D33)</f>
        <v>#DIV/0!</v>
      </c>
      <c r="I32" s="54" t="s">
        <v>61</v>
      </c>
    </row>
    <row r="33" spans="1:9" ht="35.1" customHeight="1" x14ac:dyDescent="0.2">
      <c r="A33" s="9" t="s">
        <v>26</v>
      </c>
      <c r="B33" s="28"/>
      <c r="C33" s="68">
        <f t="shared" si="4"/>
        <v>0</v>
      </c>
      <c r="D33" s="68">
        <f t="shared" si="3"/>
        <v>0</v>
      </c>
      <c r="E33" s="38"/>
      <c r="F33" s="11"/>
      <c r="H33" s="60"/>
      <c r="I33" s="53"/>
    </row>
    <row r="34" spans="1:9" ht="35.1" customHeight="1" thickBot="1" x14ac:dyDescent="0.25">
      <c r="A34" s="34" t="s">
        <v>27</v>
      </c>
      <c r="B34" s="71">
        <f>ROUNDDOWN(SUM(B28:B33)*0.1,0)</f>
        <v>0</v>
      </c>
      <c r="C34" s="71">
        <f>(ROUNDDOWN(SUM(C28:C33)*0.1,0))</f>
        <v>0</v>
      </c>
      <c r="D34" s="71">
        <f>ROUNDDOWN(SUM(D28:D33)*0.1,0)</f>
        <v>0</v>
      </c>
      <c r="E34" s="35" t="s">
        <v>28</v>
      </c>
      <c r="F34" s="36"/>
      <c r="H34" s="62" t="e">
        <f>D34/(D28+D29+D30+D31+D32+D33)</f>
        <v>#DIV/0!</v>
      </c>
      <c r="I34" s="54" t="s">
        <v>57</v>
      </c>
    </row>
    <row r="35" spans="1:9" ht="35.1" customHeight="1" thickTop="1" thickBot="1" x14ac:dyDescent="0.25">
      <c r="A35" s="18" t="s">
        <v>3</v>
      </c>
      <c r="B35" s="70">
        <f>SUM(B28:B34)</f>
        <v>0</v>
      </c>
      <c r="C35" s="72">
        <f>SUM(C28:C34)</f>
        <v>0</v>
      </c>
      <c r="D35" s="72">
        <f>SUM(D28:D34)</f>
        <v>0</v>
      </c>
      <c r="E35" s="19"/>
      <c r="F35" s="20"/>
      <c r="H35" s="63"/>
      <c r="I35" s="55"/>
    </row>
    <row r="36" spans="1:9" x14ac:dyDescent="0.2">
      <c r="C36" s="37"/>
      <c r="D36" s="37"/>
      <c r="E36" s="37"/>
    </row>
    <row r="37" spans="1:9" ht="20.100000000000001" customHeight="1" thickBot="1" x14ac:dyDescent="0.25">
      <c r="A37" s="1" t="s">
        <v>34</v>
      </c>
      <c r="C37" s="3"/>
      <c r="D37" s="3"/>
      <c r="E37" s="5"/>
      <c r="F37" s="5" t="s">
        <v>8</v>
      </c>
    </row>
    <row r="38" spans="1:9" ht="47.1" customHeight="1" thickBot="1" x14ac:dyDescent="0.25">
      <c r="A38" s="7" t="s">
        <v>7</v>
      </c>
      <c r="B38" s="24" t="s">
        <v>41</v>
      </c>
      <c r="C38" s="24" t="s">
        <v>42</v>
      </c>
      <c r="D38" s="24" t="s">
        <v>40</v>
      </c>
      <c r="E38" s="24" t="s">
        <v>22</v>
      </c>
      <c r="F38" s="25" t="s">
        <v>15</v>
      </c>
      <c r="H38" s="58" t="s">
        <v>58</v>
      </c>
      <c r="I38" s="50" t="s">
        <v>59</v>
      </c>
    </row>
    <row r="39" spans="1:9" ht="35.1" customHeight="1" x14ac:dyDescent="0.2">
      <c r="A39" s="9" t="s">
        <v>0</v>
      </c>
      <c r="B39" s="28"/>
      <c r="C39" s="68">
        <f>(ROUNDDOWN(B39/1.1,0))</f>
        <v>0</v>
      </c>
      <c r="D39" s="68">
        <f>(ROUNDDOWN(C39*2/3,0))</f>
        <v>0</v>
      </c>
      <c r="E39" s="38"/>
      <c r="F39" s="11"/>
      <c r="H39" s="60"/>
      <c r="I39" s="53"/>
    </row>
    <row r="40" spans="1:9" ht="35.1" customHeight="1" x14ac:dyDescent="0.2">
      <c r="A40" s="9" t="s">
        <v>1</v>
      </c>
      <c r="B40" s="28"/>
      <c r="C40" s="68">
        <f>(ROUNDDOWN(B40/1.1,0))</f>
        <v>0</v>
      </c>
      <c r="D40" s="68">
        <f t="shared" ref="D40:D42" si="5">(ROUNDDOWN(C40*2/3,0))</f>
        <v>0</v>
      </c>
      <c r="E40" s="39"/>
      <c r="F40" s="11"/>
      <c r="H40" s="60"/>
      <c r="I40" s="53"/>
    </row>
    <row r="41" spans="1:9" ht="34.5" customHeight="1" x14ac:dyDescent="0.2">
      <c r="A41" s="9" t="s">
        <v>2</v>
      </c>
      <c r="B41" s="28"/>
      <c r="C41" s="68">
        <f t="shared" ref="C41:C44" si="6">(ROUNDDOWN(B41/1.1,0))</f>
        <v>0</v>
      </c>
      <c r="D41" s="68">
        <f t="shared" si="5"/>
        <v>0</v>
      </c>
      <c r="E41" s="38"/>
      <c r="F41" s="11"/>
      <c r="H41" s="60"/>
      <c r="I41" s="53"/>
    </row>
    <row r="42" spans="1:9" ht="35.1" customHeight="1" x14ac:dyDescent="0.2">
      <c r="A42" s="9" t="s">
        <v>24</v>
      </c>
      <c r="B42" s="28"/>
      <c r="C42" s="68">
        <f t="shared" si="6"/>
        <v>0</v>
      </c>
      <c r="D42" s="68">
        <f t="shared" si="5"/>
        <v>0</v>
      </c>
      <c r="E42" s="38"/>
      <c r="F42" s="11"/>
      <c r="H42" s="60"/>
      <c r="I42" s="53"/>
    </row>
    <row r="43" spans="1:9" ht="35.1" customHeight="1" x14ac:dyDescent="0.2">
      <c r="A43" s="9" t="s">
        <v>25</v>
      </c>
      <c r="B43" s="28"/>
      <c r="C43" s="68">
        <f t="shared" si="6"/>
        <v>0</v>
      </c>
      <c r="D43" s="68">
        <f>(ROUNDDOWN(C43*2/3,0))</f>
        <v>0</v>
      </c>
      <c r="E43" s="38"/>
      <c r="F43" s="11"/>
      <c r="H43" s="64" t="e">
        <f>D43/(D39+D40+D41+D42+D43+D44)</f>
        <v>#DIV/0!</v>
      </c>
      <c r="I43" s="54" t="s">
        <v>61</v>
      </c>
    </row>
    <row r="44" spans="1:9" ht="35.1" customHeight="1" x14ac:dyDescent="0.2">
      <c r="A44" s="9" t="s">
        <v>26</v>
      </c>
      <c r="B44" s="28"/>
      <c r="C44" s="68">
        <f t="shared" si="6"/>
        <v>0</v>
      </c>
      <c r="D44" s="68">
        <f>(ROUNDDOWN(C44*2/3,0))</f>
        <v>0</v>
      </c>
      <c r="E44" s="38"/>
      <c r="F44" s="11"/>
      <c r="H44" s="60"/>
      <c r="I44" s="53"/>
    </row>
    <row r="45" spans="1:9" ht="35.1" customHeight="1" thickBot="1" x14ac:dyDescent="0.25">
      <c r="A45" s="34" t="s">
        <v>27</v>
      </c>
      <c r="B45" s="71">
        <f>ROUNDDOWN(SUM(B39:B44)*0.1,0)</f>
        <v>0</v>
      </c>
      <c r="C45" s="71">
        <f>(ROUNDDOWN(SUM(C39:C44)*0.1,0))</f>
        <v>0</v>
      </c>
      <c r="D45" s="71">
        <f>ROUNDDOWN(SUM(D39:D44)*0.1,0)</f>
        <v>0</v>
      </c>
      <c r="E45" s="35" t="s">
        <v>28</v>
      </c>
      <c r="F45" s="36"/>
      <c r="H45" s="64" t="e">
        <f>D45/(D39+D40+D41+D42+D43+D44)</f>
        <v>#DIV/0!</v>
      </c>
      <c r="I45" s="54" t="s">
        <v>57</v>
      </c>
    </row>
    <row r="46" spans="1:9" ht="35.1" customHeight="1" thickTop="1" thickBot="1" x14ac:dyDescent="0.25">
      <c r="A46" s="18" t="s">
        <v>3</v>
      </c>
      <c r="B46" s="70">
        <f>SUM(B39:B45)</f>
        <v>0</v>
      </c>
      <c r="C46" s="72">
        <f>SUM(C39:C45)</f>
        <v>0</v>
      </c>
      <c r="D46" s="72">
        <f>SUM(D39:D45)</f>
        <v>0</v>
      </c>
      <c r="E46" s="19"/>
      <c r="F46" s="20"/>
      <c r="H46" s="63"/>
      <c r="I46" s="55"/>
    </row>
    <row r="47" spans="1:9" x14ac:dyDescent="0.2">
      <c r="C47" s="37"/>
      <c r="D47" s="37"/>
      <c r="E47" s="37"/>
    </row>
    <row r="48" spans="1:9" ht="21.75" customHeight="1" x14ac:dyDescent="0.2">
      <c r="A48" s="78" t="s">
        <v>31</v>
      </c>
      <c r="B48" s="78"/>
      <c r="C48" s="78"/>
      <c r="D48" s="78"/>
      <c r="E48" s="78"/>
      <c r="F48" s="78"/>
    </row>
    <row r="49" spans="3:3" x14ac:dyDescent="0.2">
      <c r="C49" s="2"/>
    </row>
    <row r="50" spans="3:3" x14ac:dyDescent="0.2">
      <c r="C50" s="2"/>
    </row>
  </sheetData>
  <mergeCells count="9">
    <mergeCell ref="I9:I12"/>
    <mergeCell ref="C10:D10"/>
    <mergeCell ref="A48:F48"/>
    <mergeCell ref="A24:F24"/>
    <mergeCell ref="C5:D5"/>
    <mergeCell ref="C6:D6"/>
    <mergeCell ref="C7:D7"/>
    <mergeCell ref="C8:D8"/>
    <mergeCell ref="C9:D9"/>
  </mergeCells>
  <phoneticPr fontId="2"/>
  <printOptions horizontalCentered="1"/>
  <pageMargins left="0.25" right="0.25" top="0.75" bottom="0.75" header="0.3" footer="0.3"/>
  <pageSetup paperSize="9" scale="73" fitToHeight="0" orientation="portrait" r:id="rId1"/>
  <rowBreaks count="1" manualBreakCount="1">
    <brk id="25"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65BB-0B2B-4D93-B99F-E3F3CD3C84BF}">
  <sheetPr>
    <pageSetUpPr fitToPage="1"/>
  </sheetPr>
  <dimension ref="A1:J60"/>
  <sheetViews>
    <sheetView tabSelected="1" view="pageBreakPreview" topLeftCell="A5" zoomScale="70" zoomScaleNormal="100" zoomScaleSheetLayoutView="70" workbookViewId="0">
      <selection activeCell="H18" sqref="H18"/>
    </sheetView>
  </sheetViews>
  <sheetFormatPr defaultColWidth="9" defaultRowHeight="14.4" x14ac:dyDescent="0.2"/>
  <cols>
    <col min="1" max="1" width="25.6640625" style="1" customWidth="1"/>
    <col min="2" max="3" width="14.6640625" style="1" customWidth="1"/>
    <col min="4" max="4" width="14.6640625" style="2" customWidth="1"/>
    <col min="5" max="5" width="44.88671875" style="2" customWidth="1"/>
    <col min="6" max="6" width="17.77734375" style="1" customWidth="1"/>
    <col min="7" max="7" width="4.44140625" style="1" customWidth="1"/>
    <col min="8" max="8" width="20" style="1" customWidth="1"/>
    <col min="9" max="9" width="13.88671875" style="1" bestFit="1" customWidth="1"/>
    <col min="10" max="10" width="23.44140625" style="1" customWidth="1"/>
    <col min="11" max="16384" width="9" style="1"/>
  </cols>
  <sheetData>
    <row r="1" spans="1:10" ht="21.75" customHeight="1" x14ac:dyDescent="0.2">
      <c r="A1" s="1" t="s">
        <v>4</v>
      </c>
      <c r="E1" s="4"/>
    </row>
    <row r="2" spans="1:10" ht="21.75" customHeight="1" x14ac:dyDescent="0.2">
      <c r="E2" s="4"/>
    </row>
    <row r="3" spans="1:10" ht="30" customHeight="1" x14ac:dyDescent="0.2">
      <c r="A3" s="1" t="s">
        <v>5</v>
      </c>
      <c r="C3" s="3"/>
      <c r="D3" s="3"/>
      <c r="E3" s="5"/>
      <c r="F3" s="5" t="s">
        <v>35</v>
      </c>
    </row>
    <row r="4" spans="1:10" ht="30" customHeight="1" thickBot="1" x14ac:dyDescent="0.25">
      <c r="A4" s="1" t="s">
        <v>21</v>
      </c>
      <c r="B4" s="5"/>
      <c r="C4" s="3"/>
      <c r="D4" s="5" t="s">
        <v>8</v>
      </c>
      <c r="E4" s="5"/>
    </row>
    <row r="5" spans="1:10" ht="30" customHeight="1" x14ac:dyDescent="0.2">
      <c r="A5" s="7" t="s">
        <v>17</v>
      </c>
      <c r="B5" s="8" t="s">
        <v>16</v>
      </c>
      <c r="C5" s="79" t="s">
        <v>20</v>
      </c>
      <c r="D5" s="80"/>
      <c r="E5" s="5"/>
      <c r="J5" s="33"/>
    </row>
    <row r="6" spans="1:10" ht="30" customHeight="1" thickBot="1" x14ac:dyDescent="0.25">
      <c r="A6" s="9" t="s">
        <v>9</v>
      </c>
      <c r="B6" s="67">
        <f>D23</f>
        <v>0</v>
      </c>
      <c r="C6" s="81"/>
      <c r="D6" s="82"/>
      <c r="E6" s="5"/>
      <c r="H6" s="13" t="s">
        <v>52</v>
      </c>
    </row>
    <row r="7" spans="1:10" ht="30" customHeight="1" x14ac:dyDescent="0.2">
      <c r="A7" s="9" t="s">
        <v>10</v>
      </c>
      <c r="B7" s="67">
        <f>B10-B6-B8-B9</f>
        <v>0</v>
      </c>
      <c r="C7" s="81"/>
      <c r="D7" s="82"/>
      <c r="E7" s="5"/>
      <c r="H7" s="14" t="s">
        <v>45</v>
      </c>
      <c r="I7" s="15"/>
      <c r="J7" s="16" t="s">
        <v>46</v>
      </c>
    </row>
    <row r="8" spans="1:10" ht="30" customHeight="1" thickBot="1" x14ac:dyDescent="0.25">
      <c r="A8" s="9" t="s">
        <v>11</v>
      </c>
      <c r="B8" s="6"/>
      <c r="C8" s="81"/>
      <c r="D8" s="82"/>
      <c r="E8" s="5"/>
      <c r="H8" s="41">
        <f>$D$35</f>
        <v>0</v>
      </c>
      <c r="I8" s="3" t="s">
        <v>23</v>
      </c>
      <c r="J8" s="43">
        <f>SUM(D14:D21)</f>
        <v>0</v>
      </c>
    </row>
    <row r="9" spans="1:10" ht="30" customHeight="1" thickBot="1" x14ac:dyDescent="0.25">
      <c r="A9" s="21" t="s">
        <v>18</v>
      </c>
      <c r="B9" s="23"/>
      <c r="C9" s="83"/>
      <c r="D9" s="84"/>
      <c r="E9" s="5"/>
      <c r="H9" s="40" t="s">
        <v>44</v>
      </c>
      <c r="I9" s="26"/>
      <c r="J9" s="88" t="s">
        <v>55</v>
      </c>
    </row>
    <row r="10" spans="1:10" ht="30" customHeight="1" thickTop="1" thickBot="1" x14ac:dyDescent="0.25">
      <c r="A10" s="22" t="s">
        <v>14</v>
      </c>
      <c r="B10" s="70">
        <f>B23</f>
        <v>0</v>
      </c>
      <c r="C10" s="75"/>
      <c r="D10" s="76"/>
      <c r="E10" s="73" t="s">
        <v>65</v>
      </c>
      <c r="H10" s="41">
        <f>$D$46</f>
        <v>0</v>
      </c>
      <c r="I10" s="26" t="s">
        <v>23</v>
      </c>
      <c r="J10" s="89"/>
    </row>
    <row r="11" spans="1:10" ht="30" customHeight="1" x14ac:dyDescent="0.2">
      <c r="C11" s="3"/>
      <c r="D11" s="3"/>
      <c r="E11" s="5"/>
      <c r="H11" s="40" t="s">
        <v>43</v>
      </c>
      <c r="I11" s="26"/>
      <c r="J11" s="89"/>
    </row>
    <row r="12" spans="1:10" ht="36" customHeight="1" thickBot="1" x14ac:dyDescent="0.25">
      <c r="A12" s="1" t="s">
        <v>6</v>
      </c>
      <c r="C12" s="3"/>
      <c r="D12" s="3"/>
      <c r="E12" s="5"/>
      <c r="F12" s="5" t="s">
        <v>8</v>
      </c>
      <c r="H12" s="42">
        <f>$D$56</f>
        <v>0</v>
      </c>
      <c r="I12" s="27" t="s">
        <v>23</v>
      </c>
      <c r="J12" s="90"/>
    </row>
    <row r="13" spans="1:10" ht="63" customHeight="1" x14ac:dyDescent="0.2">
      <c r="A13" s="7" t="s">
        <v>7</v>
      </c>
      <c r="B13" s="24" t="s">
        <v>41</v>
      </c>
      <c r="C13" s="24" t="s">
        <v>42</v>
      </c>
      <c r="D13" s="24" t="s">
        <v>29</v>
      </c>
      <c r="E13" s="24" t="s">
        <v>22</v>
      </c>
      <c r="F13" s="25" t="s">
        <v>15</v>
      </c>
      <c r="H13" s="13"/>
      <c r="I13" s="3"/>
    </row>
    <row r="14" spans="1:10" ht="60" customHeight="1" x14ac:dyDescent="0.2">
      <c r="A14" s="9" t="s">
        <v>0</v>
      </c>
      <c r="B14" s="6"/>
      <c r="C14" s="68">
        <f t="shared" ref="C14:C20" si="0">ROUNDDOWN(B14/1.1,0)</f>
        <v>0</v>
      </c>
      <c r="D14" s="68">
        <f>(ROUNDDOWN(C14*2/3,0))</f>
        <v>0</v>
      </c>
      <c r="E14" s="38"/>
      <c r="F14" s="10"/>
      <c r="H14" s="13"/>
      <c r="I14" s="3"/>
      <c r="J14" s="33"/>
    </row>
    <row r="15" spans="1:10" ht="60" customHeight="1" x14ac:dyDescent="0.2">
      <c r="A15" s="9" t="s">
        <v>1</v>
      </c>
      <c r="B15" s="6"/>
      <c r="C15" s="68">
        <f t="shared" si="0"/>
        <v>0</v>
      </c>
      <c r="D15" s="68">
        <f t="shared" ref="D15:D21" si="1">(ROUNDDOWN(C15*2/3,0))</f>
        <v>0</v>
      </c>
      <c r="E15" s="39"/>
      <c r="F15" s="11"/>
    </row>
    <row r="16" spans="1:10" ht="60" customHeight="1" thickBot="1" x14ac:dyDescent="0.25">
      <c r="A16" s="9" t="s">
        <v>2</v>
      </c>
      <c r="B16" s="6"/>
      <c r="C16" s="68">
        <f t="shared" si="0"/>
        <v>0</v>
      </c>
      <c r="D16" s="68">
        <f t="shared" si="1"/>
        <v>0</v>
      </c>
      <c r="E16" s="38"/>
      <c r="F16" s="11"/>
      <c r="H16" s="13" t="s">
        <v>47</v>
      </c>
    </row>
    <row r="17" spans="1:10" ht="60" customHeight="1" thickBot="1" x14ac:dyDescent="0.25">
      <c r="A17" s="12" t="s">
        <v>19</v>
      </c>
      <c r="B17" s="6"/>
      <c r="C17" s="68">
        <f t="shared" si="0"/>
        <v>0</v>
      </c>
      <c r="D17" s="68">
        <f t="shared" si="1"/>
        <v>0</v>
      </c>
      <c r="E17" s="38"/>
      <c r="F17" s="11"/>
      <c r="H17" s="44" t="e">
        <f>D17/D$23</f>
        <v>#DIV/0!</v>
      </c>
      <c r="I17" s="45" t="s">
        <v>53</v>
      </c>
    </row>
    <row r="18" spans="1:10" ht="60" customHeight="1" x14ac:dyDescent="0.2">
      <c r="A18" s="9" t="s">
        <v>12</v>
      </c>
      <c r="B18" s="6"/>
      <c r="C18" s="68">
        <f>ROUNDDOWN(B18/1.1,0)</f>
        <v>0</v>
      </c>
      <c r="D18" s="68">
        <f t="shared" si="1"/>
        <v>0</v>
      </c>
      <c r="E18" s="38"/>
      <c r="F18" s="11"/>
    </row>
    <row r="19" spans="1:10" ht="60" customHeight="1" thickBot="1" x14ac:dyDescent="0.25">
      <c r="A19" s="9" t="s">
        <v>36</v>
      </c>
      <c r="B19" s="28"/>
      <c r="C19" s="68">
        <f t="shared" si="0"/>
        <v>0</v>
      </c>
      <c r="D19" s="68">
        <f t="shared" si="1"/>
        <v>0</v>
      </c>
      <c r="E19" s="38"/>
      <c r="F19" s="11"/>
      <c r="H19" s="13" t="s">
        <v>48</v>
      </c>
    </row>
    <row r="20" spans="1:10" ht="60" customHeight="1" thickBot="1" x14ac:dyDescent="0.25">
      <c r="A20" s="9" t="s">
        <v>37</v>
      </c>
      <c r="B20" s="28"/>
      <c r="C20" s="68">
        <f t="shared" si="0"/>
        <v>0</v>
      </c>
      <c r="D20" s="68">
        <f t="shared" si="1"/>
        <v>0</v>
      </c>
      <c r="E20" s="38"/>
      <c r="F20" s="11"/>
      <c r="H20" s="44" t="e">
        <f>D20/D$23</f>
        <v>#DIV/0!</v>
      </c>
      <c r="I20" s="45" t="s">
        <v>54</v>
      </c>
    </row>
    <row r="21" spans="1:10" ht="60" customHeight="1" x14ac:dyDescent="0.2">
      <c r="A21" s="9" t="s">
        <v>38</v>
      </c>
      <c r="B21" s="28"/>
      <c r="C21" s="68">
        <f t="shared" ref="C21" si="2">(ROUNDDOWN(B21/1.1,0))</f>
        <v>0</v>
      </c>
      <c r="D21" s="68">
        <f t="shared" si="1"/>
        <v>0</v>
      </c>
      <c r="E21" s="38"/>
      <c r="F21" s="11"/>
    </row>
    <row r="22" spans="1:10" ht="60" customHeight="1" thickBot="1" x14ac:dyDescent="0.25">
      <c r="A22" s="29" t="s">
        <v>39</v>
      </c>
      <c r="B22" s="69">
        <f>B35+B46+B56</f>
        <v>0</v>
      </c>
      <c r="C22" s="69">
        <f>C35+C46+C56</f>
        <v>0</v>
      </c>
      <c r="D22" s="69">
        <f>D35+D46+D56</f>
        <v>0</v>
      </c>
      <c r="E22" s="31" t="s">
        <v>13</v>
      </c>
      <c r="F22" s="32"/>
      <c r="H22" s="13" t="s">
        <v>49</v>
      </c>
    </row>
    <row r="23" spans="1:10" ht="60" customHeight="1" thickTop="1" thickBot="1" x14ac:dyDescent="0.25">
      <c r="A23" s="22" t="s">
        <v>14</v>
      </c>
      <c r="B23" s="70">
        <f>SUM(B14:B22)</f>
        <v>0</v>
      </c>
      <c r="C23" s="70">
        <f>SUM(C14:C22)</f>
        <v>0</v>
      </c>
      <c r="D23" s="70">
        <f>SUM(D14:D22)</f>
        <v>0</v>
      </c>
      <c r="E23" s="19"/>
      <c r="F23" s="20"/>
      <c r="H23" s="46">
        <f>D23</f>
        <v>0</v>
      </c>
      <c r="I23" s="17" t="s">
        <v>23</v>
      </c>
      <c r="J23" s="49" t="s">
        <v>66</v>
      </c>
    </row>
    <row r="24" spans="1:10" ht="20.100000000000001" customHeight="1" x14ac:dyDescent="0.2">
      <c r="A24" s="77" t="s">
        <v>31</v>
      </c>
      <c r="B24" s="77"/>
      <c r="C24" s="77"/>
      <c r="D24" s="77"/>
      <c r="E24" s="77"/>
      <c r="F24" s="77"/>
    </row>
    <row r="25" spans="1:10" ht="20.100000000000001" customHeight="1" x14ac:dyDescent="0.2">
      <c r="B25" s="33"/>
      <c r="C25" s="3"/>
      <c r="D25" s="3"/>
      <c r="E25" s="5"/>
    </row>
    <row r="26" spans="1:10" ht="20.100000000000001" customHeight="1" thickBot="1" x14ac:dyDescent="0.25">
      <c r="A26" s="1" t="s">
        <v>30</v>
      </c>
      <c r="C26" s="3"/>
      <c r="D26" s="3"/>
      <c r="E26" s="5"/>
      <c r="F26" s="5" t="s">
        <v>8</v>
      </c>
    </row>
    <row r="27" spans="1:10" ht="51" customHeight="1" x14ac:dyDescent="0.2">
      <c r="A27" s="7" t="s">
        <v>7</v>
      </c>
      <c r="B27" s="24" t="s">
        <v>41</v>
      </c>
      <c r="C27" s="24" t="s">
        <v>42</v>
      </c>
      <c r="D27" s="24" t="s">
        <v>33</v>
      </c>
      <c r="E27" s="24" t="s">
        <v>22</v>
      </c>
      <c r="F27" s="25" t="s">
        <v>15</v>
      </c>
    </row>
    <row r="28" spans="1:10" ht="35.1" customHeight="1" x14ac:dyDescent="0.2">
      <c r="A28" s="9" t="s">
        <v>0</v>
      </c>
      <c r="B28" s="28"/>
      <c r="C28" s="68">
        <f>(ROUNDDOWN(B28/1.1,0))</f>
        <v>0</v>
      </c>
      <c r="D28" s="68">
        <f>(ROUNDDOWN(C28*10/10,0))</f>
        <v>0</v>
      </c>
      <c r="E28" s="38"/>
      <c r="F28" s="11"/>
    </row>
    <row r="29" spans="1:10" ht="35.1" customHeight="1" x14ac:dyDescent="0.2">
      <c r="A29" s="9" t="s">
        <v>1</v>
      </c>
      <c r="B29" s="28"/>
      <c r="C29" s="68">
        <f>(ROUNDDOWN(B29/1.1,0))</f>
        <v>0</v>
      </c>
      <c r="D29" s="68">
        <f t="shared" ref="D29:D33" si="3">(ROUNDDOWN(C29*10/10,0))</f>
        <v>0</v>
      </c>
      <c r="E29" s="39"/>
      <c r="F29" s="11"/>
    </row>
    <row r="30" spans="1:10" ht="34.5" customHeight="1" x14ac:dyDescent="0.2">
      <c r="A30" s="9" t="s">
        <v>2</v>
      </c>
      <c r="B30" s="28"/>
      <c r="C30" s="68">
        <f t="shared" ref="C30:C33" si="4">(ROUNDDOWN(B30/1.1,0))</f>
        <v>0</v>
      </c>
      <c r="D30" s="68">
        <f t="shared" si="3"/>
        <v>0</v>
      </c>
      <c r="E30" s="38"/>
      <c r="F30" s="11"/>
    </row>
    <row r="31" spans="1:10" ht="35.1" customHeight="1" thickBot="1" x14ac:dyDescent="0.25">
      <c r="A31" s="9" t="s">
        <v>24</v>
      </c>
      <c r="B31" s="28"/>
      <c r="C31" s="68">
        <f t="shared" si="4"/>
        <v>0</v>
      </c>
      <c r="D31" s="68">
        <f t="shared" si="3"/>
        <v>0</v>
      </c>
      <c r="E31" s="38"/>
      <c r="F31" s="11"/>
      <c r="H31" s="13" t="s">
        <v>50</v>
      </c>
    </row>
    <row r="32" spans="1:10" ht="35.1" customHeight="1" thickBot="1" x14ac:dyDescent="0.25">
      <c r="A32" s="9" t="s">
        <v>25</v>
      </c>
      <c r="B32" s="28"/>
      <c r="C32" s="68">
        <f t="shared" si="4"/>
        <v>0</v>
      </c>
      <c r="D32" s="68">
        <f t="shared" si="3"/>
        <v>0</v>
      </c>
      <c r="E32" s="38"/>
      <c r="F32" s="11"/>
      <c r="H32" s="44" t="e">
        <f>D32/(D28+D29+D30+D31+D32+D33)</f>
        <v>#DIV/0!</v>
      </c>
      <c r="I32" s="85" t="s">
        <v>56</v>
      </c>
      <c r="J32" s="86"/>
    </row>
    <row r="33" spans="1:10" ht="35.1" customHeight="1" thickBot="1" x14ac:dyDescent="0.25">
      <c r="A33" s="9" t="s">
        <v>26</v>
      </c>
      <c r="B33" s="28"/>
      <c r="C33" s="68">
        <f t="shared" si="4"/>
        <v>0</v>
      </c>
      <c r="D33" s="68">
        <f t="shared" si="3"/>
        <v>0</v>
      </c>
      <c r="E33" s="38"/>
      <c r="F33" s="11"/>
      <c r="H33" s="13" t="s">
        <v>51</v>
      </c>
      <c r="I33" s="47"/>
      <c r="J33" s="47"/>
    </row>
    <row r="34" spans="1:10" ht="35.1" customHeight="1" thickBot="1" x14ac:dyDescent="0.25">
      <c r="A34" s="34" t="s">
        <v>27</v>
      </c>
      <c r="B34" s="71">
        <f>ROUNDDOWN(SUM(B28:B33)*0.1,0)</f>
        <v>0</v>
      </c>
      <c r="C34" s="71">
        <f>(ROUNDDOWN(SUM(C28:C33)*0.1,0))</f>
        <v>0</v>
      </c>
      <c r="D34" s="71">
        <f>ROUNDDOWN(SUM(D28:D33)*0.1,0)</f>
        <v>0</v>
      </c>
      <c r="E34" s="35" t="s">
        <v>28</v>
      </c>
      <c r="F34" s="36"/>
      <c r="H34" s="48" t="e">
        <f>D34/(D28+D29+D30+D31+D32+D33)</f>
        <v>#DIV/0!</v>
      </c>
      <c r="I34" s="87" t="s">
        <v>57</v>
      </c>
      <c r="J34" s="86"/>
    </row>
    <row r="35" spans="1:10" ht="35.1" customHeight="1" thickTop="1" thickBot="1" x14ac:dyDescent="0.25">
      <c r="A35" s="18" t="s">
        <v>3</v>
      </c>
      <c r="B35" s="70">
        <f>SUM(B28:B34)</f>
        <v>0</v>
      </c>
      <c r="C35" s="72">
        <f>SUM(C28:C34)</f>
        <v>0</v>
      </c>
      <c r="D35" s="72">
        <f>SUM(D28:D34)</f>
        <v>0</v>
      </c>
      <c r="E35" s="19"/>
      <c r="F35" s="20"/>
    </row>
    <row r="36" spans="1:10" x14ac:dyDescent="0.2">
      <c r="C36" s="37"/>
      <c r="D36" s="37"/>
      <c r="E36" s="37"/>
    </row>
    <row r="37" spans="1:10" ht="20.100000000000001" customHeight="1" thickBot="1" x14ac:dyDescent="0.25">
      <c r="A37" s="1" t="s">
        <v>34</v>
      </c>
      <c r="C37" s="3"/>
      <c r="D37" s="3"/>
      <c r="E37" s="5"/>
      <c r="F37" s="5" t="s">
        <v>8</v>
      </c>
    </row>
    <row r="38" spans="1:10" ht="47.1" customHeight="1" x14ac:dyDescent="0.2">
      <c r="A38" s="7" t="s">
        <v>7</v>
      </c>
      <c r="B38" s="24" t="s">
        <v>41</v>
      </c>
      <c r="C38" s="24" t="s">
        <v>42</v>
      </c>
      <c r="D38" s="24" t="s">
        <v>40</v>
      </c>
      <c r="E38" s="24" t="s">
        <v>22</v>
      </c>
      <c r="F38" s="25" t="s">
        <v>15</v>
      </c>
    </row>
    <row r="39" spans="1:10" ht="35.1" customHeight="1" x14ac:dyDescent="0.2">
      <c r="A39" s="9" t="s">
        <v>0</v>
      </c>
      <c r="B39" s="28"/>
      <c r="C39" s="68">
        <f>(ROUNDDOWN(B39/1.1,0))</f>
        <v>0</v>
      </c>
      <c r="D39" s="68">
        <f>(ROUNDDOWN(C39*2/3,0))</f>
        <v>0</v>
      </c>
      <c r="E39" s="38"/>
      <c r="F39" s="11"/>
    </row>
    <row r="40" spans="1:10" ht="35.1" customHeight="1" x14ac:dyDescent="0.2">
      <c r="A40" s="9" t="s">
        <v>1</v>
      </c>
      <c r="B40" s="28"/>
      <c r="C40" s="68">
        <f>(ROUNDDOWN(B40/1.1,0))</f>
        <v>0</v>
      </c>
      <c r="D40" s="68">
        <f t="shared" ref="D40:D42" si="5">(ROUNDDOWN(C40*2/3,0))</f>
        <v>0</v>
      </c>
      <c r="E40" s="39"/>
      <c r="F40" s="11"/>
    </row>
    <row r="41" spans="1:10" ht="34.5" customHeight="1" x14ac:dyDescent="0.2">
      <c r="A41" s="9" t="s">
        <v>2</v>
      </c>
      <c r="B41" s="28"/>
      <c r="C41" s="68">
        <f t="shared" ref="C41:C44" si="6">(ROUNDDOWN(B41/1.1,0))</f>
        <v>0</v>
      </c>
      <c r="D41" s="68">
        <f t="shared" si="5"/>
        <v>0</v>
      </c>
      <c r="E41" s="38"/>
      <c r="F41" s="11"/>
    </row>
    <row r="42" spans="1:10" ht="35.1" customHeight="1" thickBot="1" x14ac:dyDescent="0.25">
      <c r="A42" s="9" t="s">
        <v>24</v>
      </c>
      <c r="B42" s="28"/>
      <c r="C42" s="68">
        <f t="shared" si="6"/>
        <v>0</v>
      </c>
      <c r="D42" s="68">
        <f t="shared" si="5"/>
        <v>0</v>
      </c>
      <c r="E42" s="38"/>
      <c r="F42" s="11"/>
      <c r="H42" s="13" t="s">
        <v>50</v>
      </c>
    </row>
    <row r="43" spans="1:10" ht="35.1" customHeight="1" thickBot="1" x14ac:dyDescent="0.25">
      <c r="A43" s="9" t="s">
        <v>25</v>
      </c>
      <c r="B43" s="28"/>
      <c r="C43" s="68">
        <f t="shared" si="6"/>
        <v>0</v>
      </c>
      <c r="D43" s="68">
        <f>(ROUNDDOWN(C43*2/3,0))</f>
        <v>0</v>
      </c>
      <c r="E43" s="38"/>
      <c r="F43" s="11"/>
      <c r="H43" s="44" t="e">
        <f>D43/(D39+D40+D41+D42+D43+D44)</f>
        <v>#DIV/0!</v>
      </c>
      <c r="I43" s="85" t="s">
        <v>56</v>
      </c>
      <c r="J43" s="86"/>
    </row>
    <row r="44" spans="1:10" ht="35.1" customHeight="1" thickBot="1" x14ac:dyDescent="0.25">
      <c r="A44" s="9" t="s">
        <v>26</v>
      </c>
      <c r="B44" s="28"/>
      <c r="C44" s="68">
        <f t="shared" si="6"/>
        <v>0</v>
      </c>
      <c r="D44" s="68">
        <f>(ROUNDDOWN(C44*2/3,0))</f>
        <v>0</v>
      </c>
      <c r="E44" s="38"/>
      <c r="F44" s="11"/>
      <c r="H44" s="13" t="s">
        <v>51</v>
      </c>
      <c r="I44" s="47"/>
      <c r="J44" s="47"/>
    </row>
    <row r="45" spans="1:10" ht="35.1" customHeight="1" thickBot="1" x14ac:dyDescent="0.25">
      <c r="A45" s="34" t="s">
        <v>27</v>
      </c>
      <c r="B45" s="71">
        <f>ROUNDDOWN(SUM(B39:B44)*0.1,0)</f>
        <v>0</v>
      </c>
      <c r="C45" s="71">
        <f>(ROUNDDOWN(SUM(C39:C44)*0.1,0))</f>
        <v>0</v>
      </c>
      <c r="D45" s="71">
        <f>ROUNDDOWN(SUM(D39:D44)*0.1,0)</f>
        <v>0</v>
      </c>
      <c r="E45" s="35" t="s">
        <v>28</v>
      </c>
      <c r="F45" s="36"/>
      <c r="H45" s="48" t="e">
        <f>D45/(D39+D40+D41+D42+D43+D44)</f>
        <v>#DIV/0!</v>
      </c>
      <c r="I45" s="87" t="s">
        <v>57</v>
      </c>
      <c r="J45" s="86"/>
    </row>
    <row r="46" spans="1:10" ht="35.1" customHeight="1" thickTop="1" thickBot="1" x14ac:dyDescent="0.25">
      <c r="A46" s="18" t="s">
        <v>3</v>
      </c>
      <c r="B46" s="70">
        <f>SUM(B39:B45)</f>
        <v>0</v>
      </c>
      <c r="C46" s="72">
        <f>SUM(C39:C45)</f>
        <v>0</v>
      </c>
      <c r="D46" s="72">
        <f>SUM(D39:D45)</f>
        <v>0</v>
      </c>
      <c r="E46" s="19"/>
      <c r="F46" s="20"/>
    </row>
    <row r="47" spans="1:10" x14ac:dyDescent="0.2">
      <c r="C47" s="37"/>
      <c r="D47" s="37"/>
      <c r="E47" s="37"/>
    </row>
    <row r="48" spans="1:10" ht="20.100000000000001" customHeight="1" thickBot="1" x14ac:dyDescent="0.25">
      <c r="A48" s="1" t="s">
        <v>32</v>
      </c>
      <c r="C48" s="3"/>
      <c r="D48" s="3"/>
      <c r="E48" s="5"/>
      <c r="F48" s="5" t="s">
        <v>8</v>
      </c>
    </row>
    <row r="49" spans="1:10" ht="47.1" customHeight="1" x14ac:dyDescent="0.2">
      <c r="A49" s="7" t="s">
        <v>7</v>
      </c>
      <c r="B49" s="24" t="s">
        <v>41</v>
      </c>
      <c r="C49" s="24" t="s">
        <v>42</v>
      </c>
      <c r="D49" s="24" t="s">
        <v>40</v>
      </c>
      <c r="E49" s="24" t="s">
        <v>22</v>
      </c>
      <c r="F49" s="25" t="s">
        <v>15</v>
      </c>
    </row>
    <row r="50" spans="1:10" ht="35.1" customHeight="1" x14ac:dyDescent="0.2">
      <c r="A50" s="9" t="s">
        <v>0</v>
      </c>
      <c r="B50" s="28"/>
      <c r="C50" s="68">
        <f>(ROUNDDOWN(B50/1.1,0))</f>
        <v>0</v>
      </c>
      <c r="D50" s="68">
        <f>(ROUNDDOWN(C50*2/3,0))</f>
        <v>0</v>
      </c>
      <c r="E50" s="38"/>
      <c r="F50" s="11"/>
    </row>
    <row r="51" spans="1:10" ht="35.1" customHeight="1" x14ac:dyDescent="0.2">
      <c r="A51" s="9" t="s">
        <v>1</v>
      </c>
      <c r="B51" s="28"/>
      <c r="C51" s="68">
        <f>(ROUNDDOWN(B51/1.1,0))</f>
        <v>0</v>
      </c>
      <c r="D51" s="68">
        <f t="shared" ref="D51:D53" si="7">(ROUNDDOWN(C51*2/3,0))</f>
        <v>0</v>
      </c>
      <c r="E51" s="39"/>
      <c r="F51" s="11"/>
    </row>
    <row r="52" spans="1:10" ht="34.5" customHeight="1" x14ac:dyDescent="0.2">
      <c r="A52" s="9" t="s">
        <v>2</v>
      </c>
      <c r="B52" s="28"/>
      <c r="C52" s="68">
        <f t="shared" ref="C52:C55" si="8">(ROUNDDOWN(B52/1.1,0))</f>
        <v>0</v>
      </c>
      <c r="D52" s="68">
        <f t="shared" si="7"/>
        <v>0</v>
      </c>
      <c r="E52" s="38"/>
      <c r="F52" s="11"/>
    </row>
    <row r="53" spans="1:10" ht="35.1" customHeight="1" thickBot="1" x14ac:dyDescent="0.25">
      <c r="A53" s="9" t="s">
        <v>24</v>
      </c>
      <c r="B53" s="28"/>
      <c r="C53" s="68">
        <f t="shared" si="8"/>
        <v>0</v>
      </c>
      <c r="D53" s="68">
        <f t="shared" si="7"/>
        <v>0</v>
      </c>
      <c r="E53" s="38"/>
      <c r="F53" s="11"/>
      <c r="H53" s="13" t="s">
        <v>50</v>
      </c>
    </row>
    <row r="54" spans="1:10" ht="35.1" customHeight="1" thickBot="1" x14ac:dyDescent="0.25">
      <c r="A54" s="9" t="s">
        <v>25</v>
      </c>
      <c r="B54" s="28"/>
      <c r="C54" s="68">
        <f t="shared" si="8"/>
        <v>0</v>
      </c>
      <c r="D54" s="68">
        <f>(ROUNDDOWN(C54*2/3,0))</f>
        <v>0</v>
      </c>
      <c r="E54" s="38"/>
      <c r="F54" s="11"/>
      <c r="H54" s="44" t="e">
        <f>D54/(D50+D51+D52+D53+D54+D55)</f>
        <v>#DIV/0!</v>
      </c>
      <c r="I54" s="85" t="s">
        <v>56</v>
      </c>
      <c r="J54" s="86"/>
    </row>
    <row r="55" spans="1:10" ht="35.1" customHeight="1" thickBot="1" x14ac:dyDescent="0.25">
      <c r="A55" s="21" t="s">
        <v>26</v>
      </c>
      <c r="B55" s="30"/>
      <c r="C55" s="71">
        <f t="shared" si="8"/>
        <v>0</v>
      </c>
      <c r="D55" s="71">
        <f t="shared" ref="D55" si="9">(ROUNDDOWN(C55*2/3,0))</f>
        <v>0</v>
      </c>
      <c r="E55" s="35"/>
      <c r="F55" s="36"/>
    </row>
    <row r="56" spans="1:10" ht="35.1" customHeight="1" thickTop="1" thickBot="1" x14ac:dyDescent="0.25">
      <c r="A56" s="18" t="s">
        <v>3</v>
      </c>
      <c r="B56" s="70">
        <f>SUM(B50:B55)</f>
        <v>0</v>
      </c>
      <c r="C56" s="72">
        <f>SUM(C50:C55)</f>
        <v>0</v>
      </c>
      <c r="D56" s="72">
        <f>SUM(D50:D55)</f>
        <v>0</v>
      </c>
      <c r="E56" s="19"/>
      <c r="F56" s="20"/>
    </row>
    <row r="57" spans="1:10" ht="21.75" customHeight="1" x14ac:dyDescent="0.2">
      <c r="A57" s="77" t="s">
        <v>31</v>
      </c>
      <c r="B57" s="77"/>
      <c r="C57" s="77"/>
      <c r="D57" s="77"/>
      <c r="E57" s="77"/>
      <c r="F57" s="77"/>
    </row>
    <row r="58" spans="1:10" x14ac:dyDescent="0.2">
      <c r="C58" s="2"/>
    </row>
    <row r="59" spans="1:10" x14ac:dyDescent="0.2">
      <c r="C59" s="2"/>
    </row>
    <row r="60" spans="1:10" x14ac:dyDescent="0.2">
      <c r="C60" s="2"/>
    </row>
  </sheetData>
  <mergeCells count="14">
    <mergeCell ref="A57:F57"/>
    <mergeCell ref="C5:D5"/>
    <mergeCell ref="C6:D6"/>
    <mergeCell ref="C7:D7"/>
    <mergeCell ref="C8:D8"/>
    <mergeCell ref="C9:D9"/>
    <mergeCell ref="C10:D10"/>
    <mergeCell ref="A24:F24"/>
    <mergeCell ref="I54:J54"/>
    <mergeCell ref="I45:J45"/>
    <mergeCell ref="J9:J12"/>
    <mergeCell ref="I32:J32"/>
    <mergeCell ref="I43:J43"/>
    <mergeCell ref="I34:J34"/>
  </mergeCells>
  <phoneticPr fontId="2"/>
  <printOptions horizontalCentered="1"/>
  <pageMargins left="0.25" right="0.25" top="0.75" bottom="0.75" header="0.3" footer="0.3"/>
  <pageSetup paperSize="9" scale="73" fitToHeight="0" orientation="portrait" r:id="rId1"/>
  <rowBreaks count="1" manualBreakCount="1">
    <brk id="25"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収支予算書（成長産業全て）</vt:lpstr>
      <vt:lpstr>収支予算書（単独企業枠）</vt:lpstr>
      <vt:lpstr>収支予算書（複数企業枠）</vt:lpstr>
      <vt:lpstr>'収支予算書（成長産業全て）'!Print_Area</vt:lpstr>
      <vt:lpstr>'収支予算書（単独企業枠）'!Print_Area</vt:lpstr>
      <vt:lpstr>'収支予算書（複数企業枠）'!Print_Area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真由美</dc:creator>
  <cp:lastModifiedBy>高木 その</cp:lastModifiedBy>
  <cp:lastPrinted>2024-04-24T05:09:30Z</cp:lastPrinted>
  <dcterms:created xsi:type="dcterms:W3CDTF">2006-09-16T00:00:00Z</dcterms:created>
  <dcterms:modified xsi:type="dcterms:W3CDTF">2024-07-23T06:40:10Z</dcterms:modified>
</cp:coreProperties>
</file>