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トランスフォーメーション補助金\01HP\media up linkfiles\0219募集開始\様式\"/>
    </mc:Choice>
  </mc:AlternateContent>
  <xr:revisionPtr revIDLastSave="0" documentId="13_ncr:1_{5741E56D-4390-4DCC-9B9B-75FAF16F22E1}" xr6:coauthVersionLast="47" xr6:coauthVersionMax="47" xr10:uidLastSave="{00000000-0000-0000-0000-000000000000}"/>
  <bookViews>
    <workbookView xWindow="-120" yWindow="-120" windowWidth="20730" windowHeight="11040" xr2:uid="{9E316EA5-E8CE-4694-B7E1-CD26670AD72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T30" i="1"/>
  <c r="T28" i="1"/>
  <c r="T26" i="1"/>
  <c r="T24" i="1"/>
  <c r="T22" i="1"/>
  <c r="T20" i="1"/>
  <c r="BD8" i="1"/>
  <c r="BD9" i="1"/>
  <c r="BD10" i="1"/>
  <c r="BD11" i="1"/>
  <c r="BD12" i="1"/>
  <c r="BD13" i="1"/>
  <c r="BD7" i="1"/>
  <c r="BE8" i="1"/>
  <c r="BF8" i="1" s="1"/>
  <c r="BE9" i="1"/>
  <c r="BF9" i="1" s="1"/>
  <c r="BE10" i="1"/>
  <c r="BE11" i="1"/>
  <c r="BE12" i="1"/>
  <c r="BE13" i="1"/>
  <c r="BE7" i="1"/>
  <c r="T33" i="1" l="1"/>
</calcChain>
</file>

<file path=xl/sharedStrings.xml><?xml version="1.0" encoding="utf-8"?>
<sst xmlns="http://schemas.openxmlformats.org/spreadsheetml/2006/main" count="107" uniqueCount="69">
  <si>
    <t>エネルギー
の種類</t>
    <rPh sb="7" eb="9">
      <t>シュルイ</t>
    </rPh>
    <phoneticPr fontId="2"/>
  </si>
  <si>
    <t>令和　年　月</t>
    <rPh sb="0" eb="2">
      <t>レイワ</t>
    </rPh>
    <rPh sb="3" eb="4">
      <t>ネン</t>
    </rPh>
    <rPh sb="5" eb="6">
      <t>ガツ</t>
    </rPh>
    <phoneticPr fontId="2"/>
  </si>
  <si>
    <t>①</t>
    <phoneticPr fontId="2"/>
  </si>
  <si>
    <t>合計</t>
    <rPh sb="0" eb="2">
      <t>ゴウケイ</t>
    </rPh>
    <phoneticPr fontId="2"/>
  </si>
  <si>
    <t>単位変更
LPガス㎥→ｔ
都市ガス㎥
→千N㎥</t>
    <rPh sb="0" eb="2">
      <t>タンイ</t>
    </rPh>
    <rPh sb="2" eb="4">
      <t>ヘンコウ</t>
    </rPh>
    <rPh sb="13" eb="15">
      <t>トシ</t>
    </rPh>
    <rPh sb="20" eb="21">
      <t>セン</t>
    </rPh>
    <phoneticPr fontId="2"/>
  </si>
  <si>
    <t>電気</t>
    <rPh sb="0" eb="2">
      <t>デンキ</t>
    </rPh>
    <phoneticPr fontId="2"/>
  </si>
  <si>
    <t>kWh</t>
    <phoneticPr fontId="2"/>
  </si>
  <si>
    <t>LPガス</t>
    <phoneticPr fontId="2"/>
  </si>
  <si>
    <t>㎥</t>
    <phoneticPr fontId="2"/>
  </si>
  <si>
    <t>都市ガス</t>
    <rPh sb="0" eb="2">
      <t>トシ</t>
    </rPh>
    <phoneticPr fontId="2"/>
  </si>
  <si>
    <t>A重油</t>
    <rPh sb="1" eb="3">
      <t>ジュウユ</t>
    </rPh>
    <phoneticPr fontId="2"/>
  </si>
  <si>
    <t>L</t>
    <phoneticPr fontId="2"/>
  </si>
  <si>
    <t>灯油</t>
    <rPh sb="0" eb="2">
      <t>トウユ</t>
    </rPh>
    <phoneticPr fontId="2"/>
  </si>
  <si>
    <t>ガソリン</t>
    <phoneticPr fontId="2"/>
  </si>
  <si>
    <t>軽油</t>
    <rPh sb="0" eb="2">
      <t>ケイユ</t>
    </rPh>
    <phoneticPr fontId="2"/>
  </si>
  <si>
    <r>
      <t>※</t>
    </r>
    <r>
      <rPr>
        <sz val="12"/>
        <color rgb="FFFF0000"/>
        <rFont val="ＭＳ 明朝"/>
        <family val="1"/>
        <charset val="128"/>
      </rPr>
      <t>事業場単位又は会社全体で</t>
    </r>
    <r>
      <rPr>
        <sz val="12"/>
        <color theme="1"/>
        <rFont val="ＭＳ 明朝"/>
        <family val="1"/>
        <charset val="128"/>
      </rPr>
      <t>使用している全てのエネルギーについて入力してください。</t>
    </r>
    <rPh sb="1" eb="6">
      <t>ジギョウジョウタンイ</t>
    </rPh>
    <rPh sb="6" eb="7">
      <t>マタ</t>
    </rPh>
    <rPh sb="8" eb="10">
      <t>カイシャ</t>
    </rPh>
    <rPh sb="10" eb="12">
      <t>ゼンタイ</t>
    </rPh>
    <rPh sb="13" eb="15">
      <t>シヨウ</t>
    </rPh>
    <rPh sb="19" eb="20">
      <t>スベ</t>
    </rPh>
    <rPh sb="31" eb="33">
      <t>ニュウリョク</t>
    </rPh>
    <phoneticPr fontId="2"/>
  </si>
  <si>
    <t>二酸化炭素排出量算定表</t>
    <rPh sb="0" eb="3">
      <t>ニサンカ</t>
    </rPh>
    <rPh sb="3" eb="5">
      <t>タンソ</t>
    </rPh>
    <rPh sb="10" eb="11">
      <t>ヒョウ</t>
    </rPh>
    <phoneticPr fontId="2"/>
  </si>
  <si>
    <t>②</t>
    <phoneticPr fontId="2"/>
  </si>
  <si>
    <t>③</t>
    <phoneticPr fontId="2"/>
  </si>
  <si>
    <t>④</t>
    <phoneticPr fontId="2"/>
  </si>
  <si>
    <r>
      <t>二酸化炭素排出量
(tCO</t>
    </r>
    <r>
      <rPr>
        <vertAlign val="subscript"/>
        <sz val="12"/>
        <color theme="1"/>
        <rFont val="ＭＳ 明朝"/>
        <family val="1"/>
        <charset val="128"/>
      </rPr>
      <t>2</t>
    </r>
    <r>
      <rPr>
        <sz val="12"/>
        <color theme="1"/>
        <rFont val="ＭＳ 明朝"/>
        <family val="1"/>
        <charset val="128"/>
      </rPr>
      <t>)</t>
    </r>
    <rPh sb="0" eb="3">
      <t>ニサンカ</t>
    </rPh>
    <rPh sb="3" eb="5">
      <t>タンソ</t>
    </rPh>
    <rPh sb="5" eb="7">
      <t>ハイシュツ</t>
    </rPh>
    <rPh sb="7" eb="8">
      <t>リョウ</t>
    </rPh>
    <phoneticPr fontId="2"/>
  </si>
  <si>
    <t>単位発熱量</t>
    <rPh sb="0" eb="2">
      <t>タンイ</t>
    </rPh>
    <rPh sb="2" eb="4">
      <t>ハツネツ</t>
    </rPh>
    <rPh sb="4" eb="5">
      <t>リョウ</t>
    </rPh>
    <phoneticPr fontId="2"/>
  </si>
  <si>
    <t>排出係数</t>
    <rPh sb="0" eb="2">
      <t>ハイシュツ</t>
    </rPh>
    <rPh sb="2" eb="4">
      <t>ケイスウ</t>
    </rPh>
    <phoneticPr fontId="2"/>
  </si>
  <si>
    <t>換算係数</t>
    <rPh sb="0" eb="2">
      <t>カンザン</t>
    </rPh>
    <rPh sb="2" eb="4">
      <t>ケイスウ</t>
    </rPh>
    <phoneticPr fontId="2"/>
  </si>
  <si>
    <t>tCO2/kWh</t>
    <phoneticPr fontId="2"/>
  </si>
  <si>
    <t>①×③</t>
    <phoneticPr fontId="2"/>
  </si>
  <si>
    <t>GJ/t</t>
    <phoneticPr fontId="2"/>
  </si>
  <si>
    <t>tC/GJ</t>
    <phoneticPr fontId="2"/>
  </si>
  <si>
    <t>/</t>
    <phoneticPr fontId="2"/>
  </si>
  <si>
    <t>①×②×③×④</t>
    <phoneticPr fontId="2"/>
  </si>
  <si>
    <t>GJ/千N㎥</t>
    <rPh sb="3" eb="4">
      <t>セン</t>
    </rPh>
    <phoneticPr fontId="2"/>
  </si>
  <si>
    <t>GJ/kL</t>
    <phoneticPr fontId="2"/>
  </si>
  <si>
    <t>単位</t>
    <rPh sb="0" eb="2">
      <t>タンイ</t>
    </rPh>
    <phoneticPr fontId="2"/>
  </si>
  <si>
    <t>読み</t>
    <rPh sb="0" eb="1">
      <t>ヨ</t>
    </rPh>
    <phoneticPr fontId="2"/>
  </si>
  <si>
    <t>意味</t>
    <rPh sb="0" eb="2">
      <t>イミ</t>
    </rPh>
    <phoneticPr fontId="2"/>
  </si>
  <si>
    <t>Wh</t>
    <phoneticPr fontId="2"/>
  </si>
  <si>
    <t>ワットアワー</t>
    <phoneticPr fontId="2"/>
  </si>
  <si>
    <t>１時間１ワットの電力を使用した時の電力量</t>
    <rPh sb="1" eb="3">
      <t>ジカン</t>
    </rPh>
    <rPh sb="8" eb="10">
      <t>デンリョク</t>
    </rPh>
    <rPh sb="11" eb="13">
      <t>シヨウ</t>
    </rPh>
    <rPh sb="15" eb="16">
      <t>トキ</t>
    </rPh>
    <rPh sb="17" eb="19">
      <t>デンリョク</t>
    </rPh>
    <rPh sb="19" eb="20">
      <t>リョウ</t>
    </rPh>
    <phoneticPr fontId="2"/>
  </si>
  <si>
    <t>t</t>
    <phoneticPr fontId="2"/>
  </si>
  <si>
    <t>トン</t>
    <phoneticPr fontId="2"/>
  </si>
  <si>
    <t>重さの単位（1,000kg=1t）</t>
    <rPh sb="0" eb="1">
      <t>オモ</t>
    </rPh>
    <rPh sb="3" eb="5">
      <t>タンイ</t>
    </rPh>
    <phoneticPr fontId="2"/>
  </si>
  <si>
    <t>立法メートル</t>
    <rPh sb="0" eb="2">
      <t>リッポウ</t>
    </rPh>
    <phoneticPr fontId="2"/>
  </si>
  <si>
    <t>体積の単位（1辺が1mの立方体の体積）</t>
    <rPh sb="0" eb="2">
      <t>タイセキ</t>
    </rPh>
    <rPh sb="3" eb="5">
      <t>タンイ</t>
    </rPh>
    <rPh sb="12" eb="15">
      <t>リッポウタイ</t>
    </rPh>
    <rPh sb="16" eb="18">
      <t>タイセキ</t>
    </rPh>
    <phoneticPr fontId="2"/>
  </si>
  <si>
    <t>リットル</t>
    <phoneticPr fontId="2"/>
  </si>
  <si>
    <t>体積の単位（1,000L=1㎥）</t>
    <rPh sb="0" eb="2">
      <t>タイセキ</t>
    </rPh>
    <rPh sb="3" eb="5">
      <t>タンイ</t>
    </rPh>
    <phoneticPr fontId="2"/>
  </si>
  <si>
    <t>J</t>
    <phoneticPr fontId="2"/>
  </si>
  <si>
    <t>ジュール</t>
    <phoneticPr fontId="2"/>
  </si>
  <si>
    <t>エネルギー、熱量の単位</t>
    <rPh sb="6" eb="8">
      <t>ネツリョウ</t>
    </rPh>
    <rPh sb="9" eb="11">
      <t>タンイ</t>
    </rPh>
    <phoneticPr fontId="2"/>
  </si>
  <si>
    <t>tC</t>
    <phoneticPr fontId="2"/>
  </si>
  <si>
    <t>トンシー</t>
    <phoneticPr fontId="2"/>
  </si>
  <si>
    <t>排出した炭素の重量（トン）</t>
    <rPh sb="0" eb="2">
      <t>ハイシュツ</t>
    </rPh>
    <rPh sb="4" eb="6">
      <t>タンソ</t>
    </rPh>
    <rPh sb="7" eb="9">
      <t>ジュウリョウ</t>
    </rPh>
    <phoneticPr fontId="2"/>
  </si>
  <si>
    <r>
      <t>t-CO</t>
    </r>
    <r>
      <rPr>
        <vertAlign val="subscript"/>
        <sz val="12"/>
        <color theme="1"/>
        <rFont val="ＭＳ 明朝"/>
        <family val="1"/>
        <charset val="128"/>
      </rPr>
      <t>2</t>
    </r>
    <phoneticPr fontId="2"/>
  </si>
  <si>
    <t>トンシーオーツ―</t>
    <phoneticPr fontId="2"/>
  </si>
  <si>
    <t>排出した二酸化炭素の重量（トン）</t>
    <rPh sb="4" eb="7">
      <t>ニサンカ</t>
    </rPh>
    <phoneticPr fontId="2"/>
  </si>
  <si>
    <t>例:令和５年５月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</si>
  <si>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例:令和５年６月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</si>
  <si>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例:令和５年７月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</si>
  <si>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例:令和５年８月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</si>
  <si>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例:令和５年９月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</si>
  <si>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例:令和５年１０月</t>
    <rPh sb="0" eb="1">
      <t>レイ</t>
    </rPh>
    <rPh sb="2" eb="4">
      <t>レイワ</t>
    </rPh>
    <rPh sb="5" eb="6">
      <t>ネン</t>
    </rPh>
    <rPh sb="8" eb="9">
      <t>ガツ</t>
    </rPh>
    <phoneticPr fontId="2"/>
  </si>
  <si>
    <t>例:令和５年１１月</t>
    <rPh sb="0" eb="1">
      <t>レイ</t>
    </rPh>
    <rPh sb="2" eb="4">
      <t>レイワ</t>
    </rPh>
    <rPh sb="5" eb="6">
      <t>ネン</t>
    </rPh>
    <rPh sb="8" eb="9">
      <t>ガツ</t>
    </rPh>
    <phoneticPr fontId="2"/>
  </si>
  <si>
    <t>例:令和５年１２月</t>
    <rPh sb="0" eb="1">
      <t>レイ</t>
    </rPh>
    <rPh sb="2" eb="4">
      <t>レイワ</t>
    </rPh>
    <rPh sb="5" eb="6">
      <t>ネン</t>
    </rPh>
    <rPh sb="8" eb="9">
      <t>ガツ</t>
    </rPh>
    <phoneticPr fontId="2"/>
  </si>
  <si>
    <t>例:令和６年１月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</si>
  <si>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例:令和６年２月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</si>
  <si>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例:令和６年３月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</si>
  <si>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例:令和６年４月</t>
    <rPh sb="0" eb="1">
      <t>レイ</t>
    </rPh>
    <rPh sb="2" eb="4">
      <t>レイワ</t>
    </rPh>
    <rPh sb="5" eb="6">
      <t>ネン</t>
    </rPh>
    <rPh sb="7" eb="8">
      <t>ガツ</t>
    </rPh>
    <phoneticPr fontId="2"/>
  </si>
  <si>
    <t>平均値</t>
    <rPh sb="0" eb="3">
      <t>ヘイキンチ</t>
    </rPh>
    <phoneticPr fontId="2"/>
  </si>
  <si>
    <t>二酸化炭素排出量（平均値）算定表</t>
  </si>
  <si>
    <t>エネルギー使用量入力表(年間もしくは複数月)平均値算出用</t>
    <rPh sb="10" eb="11">
      <t>ヒョウ</t>
    </rPh>
    <rPh sb="12" eb="14">
      <t>ネンカン</t>
    </rPh>
    <rPh sb="18" eb="21">
      <t>フクスウヅキ</t>
    </rPh>
    <rPh sb="22" eb="24">
      <t>ヘイキン</t>
    </rPh>
    <rPh sb="24" eb="25">
      <t>チ</t>
    </rPh>
    <rPh sb="25" eb="27">
      <t>サンシュツ</t>
    </rPh>
    <rPh sb="27" eb="2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</si>
</sst>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.000_ "/>
    <numFmt numFmtId="178" formatCode="#,##0.000;[Red]\-#,##0.000"/>
  </numFmts>
  <fonts count="12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vertical="center" wrapText="1"/>
    </xf>
    <xf numFmtId="38" fontId="3" fillId="0" borderId="5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 wrapText="1"/>
    </xf>
    <xf numFmtId="178" fontId="3" fillId="0" borderId="15" xfId="1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8" fillId="0" borderId="15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3" fillId="0" borderId="25" xfId="0" applyNumberFormat="1" applyFont="1" applyBorder="1">
      <alignment vertical="center"/>
    </xf>
    <xf numFmtId="177" fontId="3" fillId="0" borderId="26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0" fontId="8" fillId="0" borderId="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10" xfId="0" applyFont="1" applyBorder="1" applyAlignment="1">
      <alignment horizontal="right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left" vertical="center" shrinkToFit="1"/>
    </xf>
    <xf numFmtId="176" fontId="8" fillId="0" borderId="9" xfId="0" applyNumberFormat="1" applyFont="1" applyBorder="1" applyAlignment="1">
      <alignment horizontal="left" vertical="center" shrinkToFit="1"/>
    </xf>
    <xf numFmtId="176" fontId="8" fillId="0" borderId="11" xfId="0" applyNumberFormat="1" applyFont="1" applyBorder="1" applyAlignment="1">
      <alignment horizontal="left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7" fontId="3" fillId="0" borderId="12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3" fillId="0" borderId="29" xfId="0" applyNumberFormat="1" applyFont="1" applyBorder="1">
      <alignment vertical="center"/>
    </xf>
    <xf numFmtId="177" fontId="3" fillId="0" borderId="3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15</xdr:row>
      <xdr:rowOff>200025</xdr:rowOff>
    </xdr:from>
    <xdr:to>
      <xdr:col>57</xdr:col>
      <xdr:colOff>514350</xdr:colOff>
      <xdr:row>24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904981-63E2-6C10-A7D6-6A12D3032BAC}"/>
            </a:ext>
          </a:extLst>
        </xdr:cNvPr>
        <xdr:cNvSpPr txBox="1"/>
      </xdr:nvSpPr>
      <xdr:spPr>
        <a:xfrm>
          <a:off x="5981700" y="3190875"/>
          <a:ext cx="85344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 </a:t>
          </a:r>
          <a:r>
            <a:rPr kumimoji="1" lang="ja-JP" altLang="en-US" sz="1100"/>
            <a:t>本表の</a:t>
          </a:r>
          <a:r>
            <a:rPr kumimoji="1" lang="en-US" altLang="ja-JP" sz="1100"/>
            <a:t>LP</a:t>
          </a:r>
          <a:r>
            <a:rPr kumimoji="1" lang="ja-JP" altLang="en-US" sz="1100"/>
            <a:t>ガスの単位変更（</a:t>
          </a:r>
          <a:r>
            <a:rPr kumimoji="1" lang="en-US" altLang="ja-JP" sz="1100"/>
            <a:t>m3→</a:t>
          </a:r>
          <a:r>
            <a:rPr kumimoji="1" lang="ja-JP" altLang="en-US" sz="1100"/>
            <a:t>ｔ）は「温室効果ガス排出量算定・報告マニュアル </a:t>
          </a:r>
          <a:r>
            <a:rPr kumimoji="1" lang="en-US" altLang="ja-JP" sz="1100"/>
            <a:t>Ver.4.9</a:t>
          </a:r>
          <a:r>
            <a:rPr kumimoji="1" lang="ja-JP" altLang="en-US" sz="1100"/>
            <a:t>」令和</a:t>
          </a:r>
          <a:r>
            <a:rPr kumimoji="1" lang="en-US" altLang="ja-JP" sz="1100"/>
            <a:t>5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月（環境省、経済産業省）、都市ガスの単位変更（</a:t>
          </a:r>
          <a:r>
            <a:rPr kumimoji="1" lang="en-US" altLang="ja-JP" sz="1100"/>
            <a:t>m3→Nm3</a:t>
          </a:r>
          <a:r>
            <a:rPr kumimoji="1" lang="ja-JP" altLang="en-US" sz="1100"/>
            <a:t>）は「地方公共団体実行計画（区域施策編）策定・実施マニュアル」令和</a:t>
          </a:r>
          <a:r>
            <a:rPr kumimoji="1" lang="en-US" altLang="ja-JP" sz="1100"/>
            <a:t>5</a:t>
          </a:r>
          <a:r>
            <a:rPr kumimoji="1" lang="ja-JP" altLang="en-US" sz="1100"/>
            <a:t>年</a:t>
          </a:r>
          <a:r>
            <a:rPr kumimoji="1" lang="en-US" altLang="ja-JP" sz="1100"/>
            <a:t>3</a:t>
          </a:r>
          <a:r>
            <a:rPr kumimoji="1" lang="ja-JP" altLang="en-US" sz="1100"/>
            <a:t>月（環境省）に示された値を使用しています。 </a:t>
          </a:r>
          <a:endParaRPr kumimoji="1" lang="en-US" altLang="ja-JP" sz="1100"/>
        </a:p>
        <a:p>
          <a:r>
            <a:rPr lang="ja-JP" altLang="en-US"/>
            <a:t> </a:t>
          </a:r>
          <a:r>
            <a:rPr lang="en-US" altLang="ja-JP"/>
            <a:t>※ </a:t>
          </a:r>
          <a:r>
            <a:rPr lang="ja-JP" altLang="en-US"/>
            <a:t>本表の単位発熱量及び排出係数は、地球温暖化対策の推進に関する法律施行令によるものであり、「温室効果ガス排出量算定・報告・公表制度」ウェブサイト（</a:t>
          </a:r>
          <a:r>
            <a:rPr lang="en-US" altLang="ja-JP"/>
            <a:t>https://ghg-santeikohyo.env.go.jp/</a:t>
          </a:r>
          <a:r>
            <a:rPr lang="ja-JP" altLang="en-US"/>
            <a:t>）に示された値です。 </a:t>
          </a:r>
          <a:endParaRPr lang="en-US" altLang="ja-JP"/>
        </a:p>
        <a:p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/>
            <a:t> </a:t>
          </a:r>
          <a:r>
            <a:rPr lang="ja-JP" alt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電気排出係数は，令和２年度の北陸電力の排出係数を使用しています。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6E60-B7F0-452A-BC44-9DACE41479D9}">
  <sheetPr>
    <pageSetUpPr fitToPage="1"/>
  </sheetPr>
  <dimension ref="A1:BF34"/>
  <sheetViews>
    <sheetView tabSelected="1" workbookViewId="0">
      <selection activeCell="Z1" sqref="Z1"/>
    </sheetView>
  </sheetViews>
  <sheetFormatPr defaultRowHeight="18.75" x14ac:dyDescent="0.4"/>
  <cols>
    <col min="1" max="6" width="2.375" customWidth="1"/>
    <col min="7" max="7" width="4" customWidth="1"/>
    <col min="8" max="55" width="3" customWidth="1"/>
    <col min="56" max="57" width="10.75" customWidth="1"/>
    <col min="58" max="58" width="15" customWidth="1"/>
  </cols>
  <sheetData>
    <row r="1" spans="1:58" s="1" customFormat="1" ht="17.25" x14ac:dyDescent="0.4">
      <c r="A1" s="43" t="s">
        <v>67</v>
      </c>
      <c r="B1" s="43"/>
      <c r="C1" s="43"/>
      <c r="D1" s="43"/>
      <c r="E1" s="43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58" s="1" customFormat="1" ht="7.5" customHeight="1" x14ac:dyDescent="0.4">
      <c r="A2" s="2"/>
      <c r="B2" s="2"/>
      <c r="C2" s="2"/>
      <c r="D2" s="2"/>
      <c r="E2" s="2"/>
    </row>
    <row r="3" spans="1:58" s="1" customFormat="1" ht="17.25" x14ac:dyDescent="0.4">
      <c r="A3" s="10" t="s">
        <v>68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</row>
    <row r="4" spans="1:58" s="1" customFormat="1" ht="14.25" x14ac:dyDescent="0.4">
      <c r="A4" s="21" t="s">
        <v>0</v>
      </c>
      <c r="B4" s="22"/>
      <c r="C4" s="22"/>
      <c r="D4" s="22"/>
      <c r="E4" s="22"/>
      <c r="F4" s="22"/>
      <c r="G4" s="23"/>
      <c r="H4" s="30" t="s">
        <v>1</v>
      </c>
      <c r="I4" s="31"/>
      <c r="J4" s="31"/>
      <c r="K4" s="32"/>
      <c r="L4" s="30" t="s">
        <v>1</v>
      </c>
      <c r="M4" s="31"/>
      <c r="N4" s="31"/>
      <c r="O4" s="32"/>
      <c r="P4" s="30" t="s">
        <v>1</v>
      </c>
      <c r="Q4" s="31"/>
      <c r="R4" s="31"/>
      <c r="S4" s="32"/>
      <c r="T4" s="30" t="s">
        <v>1</v>
      </c>
      <c r="U4" s="31"/>
      <c r="V4" s="31"/>
      <c r="W4" s="32"/>
      <c r="X4" s="30" t="s">
        <v>1</v>
      </c>
      <c r="Y4" s="31"/>
      <c r="Z4" s="31"/>
      <c r="AA4" s="32"/>
      <c r="AB4" s="30" t="s">
        <v>1</v>
      </c>
      <c r="AC4" s="31"/>
      <c r="AD4" s="31"/>
      <c r="AE4" s="32"/>
      <c r="AF4" s="30" t="s">
        <v>1</v>
      </c>
      <c r="AG4" s="31"/>
      <c r="AH4" s="31"/>
      <c r="AI4" s="32"/>
      <c r="AJ4" s="30" t="s">
        <v>1</v>
      </c>
      <c r="AK4" s="31"/>
      <c r="AL4" s="31"/>
      <c r="AM4" s="32"/>
      <c r="AN4" s="30" t="s">
        <v>1</v>
      </c>
      <c r="AO4" s="31"/>
      <c r="AP4" s="31"/>
      <c r="AQ4" s="32"/>
      <c r="AR4" s="30" t="s">
        <v>1</v>
      </c>
      <c r="AS4" s="31"/>
      <c r="AT4" s="31"/>
      <c r="AU4" s="32"/>
      <c r="AV4" s="30" t="s">
        <v>1</v>
      </c>
      <c r="AW4" s="31"/>
      <c r="AX4" s="31"/>
      <c r="AY4" s="32"/>
      <c r="AZ4" s="30" t="s">
        <v>1</v>
      </c>
      <c r="BA4" s="31"/>
      <c r="BB4" s="31"/>
      <c r="BC4" s="32"/>
      <c r="BD4" s="12" t="s">
        <v>2</v>
      </c>
      <c r="BE4" s="13"/>
      <c r="BF4" s="14"/>
    </row>
    <row r="5" spans="1:58" s="1" customFormat="1" ht="19.5" customHeight="1" x14ac:dyDescent="0.4">
      <c r="A5" s="24"/>
      <c r="B5" s="25"/>
      <c r="C5" s="25"/>
      <c r="D5" s="25"/>
      <c r="E5" s="25"/>
      <c r="F5" s="25"/>
      <c r="G5" s="26"/>
      <c r="H5" s="33"/>
      <c r="I5" s="34"/>
      <c r="J5" s="34"/>
      <c r="K5" s="35"/>
      <c r="L5" s="33"/>
      <c r="M5" s="34"/>
      <c r="N5" s="34"/>
      <c r="O5" s="35"/>
      <c r="P5" s="33"/>
      <c r="Q5" s="34"/>
      <c r="R5" s="34"/>
      <c r="S5" s="35"/>
      <c r="T5" s="33"/>
      <c r="U5" s="34"/>
      <c r="V5" s="34"/>
      <c r="W5" s="35"/>
      <c r="X5" s="33"/>
      <c r="Y5" s="34"/>
      <c r="Z5" s="34"/>
      <c r="AA5" s="35"/>
      <c r="AB5" s="33"/>
      <c r="AC5" s="34"/>
      <c r="AD5" s="34"/>
      <c r="AE5" s="35"/>
      <c r="AF5" s="33"/>
      <c r="AG5" s="34"/>
      <c r="AH5" s="34"/>
      <c r="AI5" s="35"/>
      <c r="AJ5" s="33"/>
      <c r="AK5" s="34"/>
      <c r="AL5" s="34"/>
      <c r="AM5" s="35"/>
      <c r="AN5" s="33"/>
      <c r="AO5" s="34"/>
      <c r="AP5" s="34"/>
      <c r="AQ5" s="35"/>
      <c r="AR5" s="33"/>
      <c r="AS5" s="34"/>
      <c r="AT5" s="34"/>
      <c r="AU5" s="35"/>
      <c r="AV5" s="33"/>
      <c r="AW5" s="34"/>
      <c r="AX5" s="34"/>
      <c r="AY5" s="35"/>
      <c r="AZ5" s="33"/>
      <c r="BA5" s="34"/>
      <c r="BB5" s="34"/>
      <c r="BC5" s="35"/>
      <c r="BD5" s="11" t="s">
        <v>3</v>
      </c>
      <c r="BE5" s="8" t="s">
        <v>66</v>
      </c>
      <c r="BF5" s="36" t="s">
        <v>4</v>
      </c>
    </row>
    <row r="6" spans="1:58" s="1" customFormat="1" ht="38.25" customHeight="1" x14ac:dyDescent="0.4">
      <c r="A6" s="27"/>
      <c r="B6" s="28"/>
      <c r="C6" s="28"/>
      <c r="D6" s="28"/>
      <c r="E6" s="28"/>
      <c r="F6" s="28"/>
      <c r="G6" s="29"/>
      <c r="H6" s="38" t="s">
        <v>54</v>
      </c>
      <c r="I6" s="39"/>
      <c r="J6" s="39"/>
      <c r="K6" s="40"/>
      <c r="L6" s="38" t="s">
        <v>55</v>
      </c>
      <c r="M6" s="39"/>
      <c r="N6" s="39"/>
      <c r="O6" s="40"/>
      <c r="P6" s="38" t="s">
        <v>56</v>
      </c>
      <c r="Q6" s="39"/>
      <c r="R6" s="39"/>
      <c r="S6" s="40"/>
      <c r="T6" s="38" t="s">
        <v>57</v>
      </c>
      <c r="U6" s="39"/>
      <c r="V6" s="39"/>
      <c r="W6" s="40"/>
      <c r="X6" s="38" t="s">
        <v>58</v>
      </c>
      <c r="Y6" s="39"/>
      <c r="Z6" s="39"/>
      <c r="AA6" s="40"/>
      <c r="AB6" s="38" t="s">
        <v>59</v>
      </c>
      <c r="AC6" s="39"/>
      <c r="AD6" s="39"/>
      <c r="AE6" s="40"/>
      <c r="AF6" s="38" t="s">
        <v>60</v>
      </c>
      <c r="AG6" s="39"/>
      <c r="AH6" s="39"/>
      <c r="AI6" s="40"/>
      <c r="AJ6" s="38" t="s">
        <v>61</v>
      </c>
      <c r="AK6" s="39"/>
      <c r="AL6" s="39"/>
      <c r="AM6" s="40"/>
      <c r="AN6" s="38" t="s">
        <v>62</v>
      </c>
      <c r="AO6" s="39"/>
      <c r="AP6" s="39"/>
      <c r="AQ6" s="40"/>
      <c r="AR6" s="38" t="s">
        <v>63</v>
      </c>
      <c r="AS6" s="39"/>
      <c r="AT6" s="39"/>
      <c r="AU6" s="40"/>
      <c r="AV6" s="38" t="s">
        <v>64</v>
      </c>
      <c r="AW6" s="39"/>
      <c r="AX6" s="39"/>
      <c r="AY6" s="40"/>
      <c r="AZ6" s="38" t="s">
        <v>65</v>
      </c>
      <c r="BA6" s="39"/>
      <c r="BB6" s="39"/>
      <c r="BC6" s="40"/>
      <c r="BD6" s="11"/>
      <c r="BE6" s="9"/>
      <c r="BF6" s="37"/>
    </row>
    <row r="7" spans="1:58" s="1" customFormat="1" ht="14.25" x14ac:dyDescent="0.4">
      <c r="A7" s="12" t="s">
        <v>5</v>
      </c>
      <c r="B7" s="13"/>
      <c r="C7" s="13"/>
      <c r="D7" s="13"/>
      <c r="E7" s="14"/>
      <c r="F7" s="11" t="s">
        <v>6</v>
      </c>
      <c r="G7" s="11"/>
      <c r="H7" s="18"/>
      <c r="I7" s="19"/>
      <c r="J7" s="19"/>
      <c r="K7" s="20"/>
      <c r="L7" s="18"/>
      <c r="M7" s="19"/>
      <c r="N7" s="19"/>
      <c r="O7" s="20"/>
      <c r="P7" s="18"/>
      <c r="Q7" s="19"/>
      <c r="R7" s="19"/>
      <c r="S7" s="20"/>
      <c r="T7" s="18"/>
      <c r="U7" s="19"/>
      <c r="V7" s="19"/>
      <c r="W7" s="20"/>
      <c r="X7" s="18"/>
      <c r="Y7" s="19"/>
      <c r="Z7" s="19"/>
      <c r="AA7" s="20"/>
      <c r="AB7" s="18"/>
      <c r="AC7" s="19"/>
      <c r="AD7" s="19"/>
      <c r="AE7" s="20"/>
      <c r="AF7" s="18"/>
      <c r="AG7" s="19"/>
      <c r="AH7" s="19"/>
      <c r="AI7" s="20"/>
      <c r="AJ7" s="18"/>
      <c r="AK7" s="19"/>
      <c r="AL7" s="19"/>
      <c r="AM7" s="20"/>
      <c r="AN7" s="18"/>
      <c r="AO7" s="19"/>
      <c r="AP7" s="19"/>
      <c r="AQ7" s="20"/>
      <c r="AR7" s="18"/>
      <c r="AS7" s="19"/>
      <c r="AT7" s="19"/>
      <c r="AU7" s="20"/>
      <c r="AV7" s="18"/>
      <c r="AW7" s="19"/>
      <c r="AX7" s="19"/>
      <c r="AY7" s="20"/>
      <c r="AZ7" s="18"/>
      <c r="BA7" s="19"/>
      <c r="BB7" s="19"/>
      <c r="BC7" s="20"/>
      <c r="BD7" s="5">
        <f>SUM(H7:BC7)</f>
        <v>0</v>
      </c>
      <c r="BE7" s="5" t="str">
        <f>IFERROR(AVERAGE(H7:BC7),"")</f>
        <v/>
      </c>
      <c r="BF7" s="6"/>
    </row>
    <row r="8" spans="1:58" s="1" customFormat="1" ht="14.25" x14ac:dyDescent="0.4">
      <c r="A8" s="12" t="s">
        <v>7</v>
      </c>
      <c r="B8" s="13"/>
      <c r="C8" s="13"/>
      <c r="D8" s="13"/>
      <c r="E8" s="14"/>
      <c r="F8" s="11" t="s">
        <v>8</v>
      </c>
      <c r="G8" s="11"/>
      <c r="H8" s="18"/>
      <c r="I8" s="19"/>
      <c r="J8" s="19"/>
      <c r="K8" s="20"/>
      <c r="L8" s="18"/>
      <c r="M8" s="19"/>
      <c r="N8" s="19"/>
      <c r="O8" s="20"/>
      <c r="P8" s="18"/>
      <c r="Q8" s="19"/>
      <c r="R8" s="19"/>
      <c r="S8" s="20"/>
      <c r="T8" s="18"/>
      <c r="U8" s="19"/>
      <c r="V8" s="19"/>
      <c r="W8" s="20"/>
      <c r="X8" s="18"/>
      <c r="Y8" s="19"/>
      <c r="Z8" s="19"/>
      <c r="AA8" s="20"/>
      <c r="AB8" s="18"/>
      <c r="AC8" s="19"/>
      <c r="AD8" s="19"/>
      <c r="AE8" s="20"/>
      <c r="AF8" s="18"/>
      <c r="AG8" s="19"/>
      <c r="AH8" s="19"/>
      <c r="AI8" s="20"/>
      <c r="AJ8" s="18"/>
      <c r="AK8" s="19"/>
      <c r="AL8" s="19"/>
      <c r="AM8" s="20"/>
      <c r="AN8" s="18"/>
      <c r="AO8" s="19"/>
      <c r="AP8" s="19"/>
      <c r="AQ8" s="20"/>
      <c r="AR8" s="18"/>
      <c r="AS8" s="19"/>
      <c r="AT8" s="19"/>
      <c r="AU8" s="20"/>
      <c r="AV8" s="18"/>
      <c r="AW8" s="19"/>
      <c r="AX8" s="19"/>
      <c r="AY8" s="20"/>
      <c r="AZ8" s="18"/>
      <c r="BA8" s="19"/>
      <c r="BB8" s="19"/>
      <c r="BC8" s="20"/>
      <c r="BD8" s="5">
        <f t="shared" ref="BD8:BD13" si="0">SUM(H8:BC8)</f>
        <v>0</v>
      </c>
      <c r="BE8" s="5" t="str">
        <f t="shared" ref="BE8:BE13" si="1">IFERROR(AVERAGE(H8:BC8),"")</f>
        <v/>
      </c>
      <c r="BF8" s="7" t="str">
        <f>IFERROR(BE8*(1/458),"")</f>
        <v/>
      </c>
    </row>
    <row r="9" spans="1:58" s="1" customFormat="1" ht="14.25" x14ac:dyDescent="0.4">
      <c r="A9" s="12" t="s">
        <v>9</v>
      </c>
      <c r="B9" s="13"/>
      <c r="C9" s="13"/>
      <c r="D9" s="13"/>
      <c r="E9" s="14"/>
      <c r="F9" s="11" t="s">
        <v>8</v>
      </c>
      <c r="G9" s="11"/>
      <c r="H9" s="18"/>
      <c r="I9" s="19"/>
      <c r="J9" s="19"/>
      <c r="K9" s="20"/>
      <c r="L9" s="18"/>
      <c r="M9" s="19"/>
      <c r="N9" s="19"/>
      <c r="O9" s="20"/>
      <c r="P9" s="18"/>
      <c r="Q9" s="19"/>
      <c r="R9" s="19"/>
      <c r="S9" s="20"/>
      <c r="T9" s="18"/>
      <c r="U9" s="19"/>
      <c r="V9" s="19"/>
      <c r="W9" s="20"/>
      <c r="X9" s="18"/>
      <c r="Y9" s="19"/>
      <c r="Z9" s="19"/>
      <c r="AA9" s="20"/>
      <c r="AB9" s="18"/>
      <c r="AC9" s="19"/>
      <c r="AD9" s="19"/>
      <c r="AE9" s="20"/>
      <c r="AF9" s="18"/>
      <c r="AG9" s="19"/>
      <c r="AH9" s="19"/>
      <c r="AI9" s="20"/>
      <c r="AJ9" s="18"/>
      <c r="AK9" s="19"/>
      <c r="AL9" s="19"/>
      <c r="AM9" s="20"/>
      <c r="AN9" s="18"/>
      <c r="AO9" s="19"/>
      <c r="AP9" s="19"/>
      <c r="AQ9" s="20"/>
      <c r="AR9" s="18"/>
      <c r="AS9" s="19"/>
      <c r="AT9" s="19"/>
      <c r="AU9" s="20"/>
      <c r="AV9" s="18"/>
      <c r="AW9" s="19"/>
      <c r="AX9" s="19"/>
      <c r="AY9" s="20"/>
      <c r="AZ9" s="18"/>
      <c r="BA9" s="19"/>
      <c r="BB9" s="19"/>
      <c r="BC9" s="20"/>
      <c r="BD9" s="5">
        <f t="shared" si="0"/>
        <v>0</v>
      </c>
      <c r="BE9" s="5" t="str">
        <f t="shared" si="1"/>
        <v/>
      </c>
      <c r="BF9" s="7" t="str">
        <f>IFERROR(BE9*0.96665/1000,"")</f>
        <v/>
      </c>
    </row>
    <row r="10" spans="1:58" s="1" customFormat="1" ht="14.25" x14ac:dyDescent="0.4">
      <c r="A10" s="12" t="s">
        <v>10</v>
      </c>
      <c r="B10" s="13"/>
      <c r="C10" s="13"/>
      <c r="D10" s="13"/>
      <c r="E10" s="14"/>
      <c r="F10" s="11" t="s">
        <v>11</v>
      </c>
      <c r="G10" s="11"/>
      <c r="H10" s="18"/>
      <c r="I10" s="19"/>
      <c r="J10" s="19"/>
      <c r="K10" s="20"/>
      <c r="L10" s="18"/>
      <c r="M10" s="19"/>
      <c r="N10" s="19"/>
      <c r="O10" s="20"/>
      <c r="P10" s="18"/>
      <c r="Q10" s="19"/>
      <c r="R10" s="19"/>
      <c r="S10" s="20"/>
      <c r="T10" s="18"/>
      <c r="U10" s="19"/>
      <c r="V10" s="19"/>
      <c r="W10" s="20"/>
      <c r="X10" s="18"/>
      <c r="Y10" s="19"/>
      <c r="Z10" s="19"/>
      <c r="AA10" s="20"/>
      <c r="AB10" s="18"/>
      <c r="AC10" s="19"/>
      <c r="AD10" s="19"/>
      <c r="AE10" s="20"/>
      <c r="AF10" s="18"/>
      <c r="AG10" s="19"/>
      <c r="AH10" s="19"/>
      <c r="AI10" s="20"/>
      <c r="AJ10" s="18"/>
      <c r="AK10" s="19"/>
      <c r="AL10" s="19"/>
      <c r="AM10" s="20"/>
      <c r="AN10" s="18"/>
      <c r="AO10" s="19"/>
      <c r="AP10" s="19"/>
      <c r="AQ10" s="20"/>
      <c r="AR10" s="18"/>
      <c r="AS10" s="19"/>
      <c r="AT10" s="19"/>
      <c r="AU10" s="20"/>
      <c r="AV10" s="18"/>
      <c r="AW10" s="19"/>
      <c r="AX10" s="19"/>
      <c r="AY10" s="20"/>
      <c r="AZ10" s="18"/>
      <c r="BA10" s="19"/>
      <c r="BB10" s="19"/>
      <c r="BC10" s="20"/>
      <c r="BD10" s="5">
        <f t="shared" si="0"/>
        <v>0</v>
      </c>
      <c r="BE10" s="5" t="str">
        <f t="shared" si="1"/>
        <v/>
      </c>
      <c r="BF10" s="6"/>
    </row>
    <row r="11" spans="1:58" s="1" customFormat="1" ht="14.25" x14ac:dyDescent="0.4">
      <c r="A11" s="12" t="s">
        <v>12</v>
      </c>
      <c r="B11" s="13"/>
      <c r="C11" s="13"/>
      <c r="D11" s="13"/>
      <c r="E11" s="14"/>
      <c r="F11" s="11" t="s">
        <v>11</v>
      </c>
      <c r="G11" s="11"/>
      <c r="H11" s="18"/>
      <c r="I11" s="19"/>
      <c r="J11" s="19"/>
      <c r="K11" s="20"/>
      <c r="L11" s="18"/>
      <c r="M11" s="19"/>
      <c r="N11" s="19"/>
      <c r="O11" s="20"/>
      <c r="P11" s="18"/>
      <c r="Q11" s="19"/>
      <c r="R11" s="19"/>
      <c r="S11" s="20"/>
      <c r="T11" s="18"/>
      <c r="U11" s="19"/>
      <c r="V11" s="19"/>
      <c r="W11" s="20"/>
      <c r="X11" s="18"/>
      <c r="Y11" s="19"/>
      <c r="Z11" s="19"/>
      <c r="AA11" s="20"/>
      <c r="AB11" s="18"/>
      <c r="AC11" s="19"/>
      <c r="AD11" s="19"/>
      <c r="AE11" s="20"/>
      <c r="AF11" s="18"/>
      <c r="AG11" s="19"/>
      <c r="AH11" s="19"/>
      <c r="AI11" s="20"/>
      <c r="AJ11" s="18"/>
      <c r="AK11" s="19"/>
      <c r="AL11" s="19"/>
      <c r="AM11" s="20"/>
      <c r="AN11" s="18"/>
      <c r="AO11" s="19"/>
      <c r="AP11" s="19"/>
      <c r="AQ11" s="20"/>
      <c r="AR11" s="18"/>
      <c r="AS11" s="19"/>
      <c r="AT11" s="19"/>
      <c r="AU11" s="20"/>
      <c r="AV11" s="18"/>
      <c r="AW11" s="19"/>
      <c r="AX11" s="19"/>
      <c r="AY11" s="20"/>
      <c r="AZ11" s="18"/>
      <c r="BA11" s="19"/>
      <c r="BB11" s="19"/>
      <c r="BC11" s="20"/>
      <c r="BD11" s="5">
        <f t="shared" si="0"/>
        <v>0</v>
      </c>
      <c r="BE11" s="5" t="str">
        <f t="shared" si="1"/>
        <v/>
      </c>
      <c r="BF11" s="6"/>
    </row>
    <row r="12" spans="1:58" s="1" customFormat="1" ht="14.25" x14ac:dyDescent="0.4">
      <c r="A12" s="12" t="s">
        <v>13</v>
      </c>
      <c r="B12" s="13"/>
      <c r="C12" s="13"/>
      <c r="D12" s="13"/>
      <c r="E12" s="14"/>
      <c r="F12" s="11" t="s">
        <v>11</v>
      </c>
      <c r="G12" s="11"/>
      <c r="H12" s="18"/>
      <c r="I12" s="19"/>
      <c r="J12" s="19"/>
      <c r="K12" s="20"/>
      <c r="L12" s="18"/>
      <c r="M12" s="19"/>
      <c r="N12" s="19"/>
      <c r="O12" s="20"/>
      <c r="P12" s="18"/>
      <c r="Q12" s="19"/>
      <c r="R12" s="19"/>
      <c r="S12" s="20"/>
      <c r="T12" s="18"/>
      <c r="U12" s="19"/>
      <c r="V12" s="19"/>
      <c r="W12" s="20"/>
      <c r="X12" s="18"/>
      <c r="Y12" s="19"/>
      <c r="Z12" s="19"/>
      <c r="AA12" s="20"/>
      <c r="AB12" s="18"/>
      <c r="AC12" s="19"/>
      <c r="AD12" s="19"/>
      <c r="AE12" s="20"/>
      <c r="AF12" s="18"/>
      <c r="AG12" s="19"/>
      <c r="AH12" s="19"/>
      <c r="AI12" s="20"/>
      <c r="AJ12" s="18"/>
      <c r="AK12" s="19"/>
      <c r="AL12" s="19"/>
      <c r="AM12" s="20"/>
      <c r="AN12" s="18"/>
      <c r="AO12" s="19"/>
      <c r="AP12" s="19"/>
      <c r="AQ12" s="20"/>
      <c r="AR12" s="18"/>
      <c r="AS12" s="19"/>
      <c r="AT12" s="19"/>
      <c r="AU12" s="20"/>
      <c r="AV12" s="18"/>
      <c r="AW12" s="19"/>
      <c r="AX12" s="19"/>
      <c r="AY12" s="20"/>
      <c r="AZ12" s="18"/>
      <c r="BA12" s="19"/>
      <c r="BB12" s="19"/>
      <c r="BC12" s="20"/>
      <c r="BD12" s="5">
        <f t="shared" si="0"/>
        <v>0</v>
      </c>
      <c r="BE12" s="5" t="str">
        <f t="shared" si="1"/>
        <v/>
      </c>
      <c r="BF12" s="6"/>
    </row>
    <row r="13" spans="1:58" s="1" customFormat="1" ht="14.25" x14ac:dyDescent="0.4">
      <c r="A13" s="12" t="s">
        <v>14</v>
      </c>
      <c r="B13" s="13"/>
      <c r="C13" s="13"/>
      <c r="D13" s="13"/>
      <c r="E13" s="14"/>
      <c r="F13" s="11" t="s">
        <v>11</v>
      </c>
      <c r="G13" s="11"/>
      <c r="H13" s="18"/>
      <c r="I13" s="19"/>
      <c r="J13" s="19"/>
      <c r="K13" s="20"/>
      <c r="L13" s="18"/>
      <c r="M13" s="19"/>
      <c r="N13" s="19"/>
      <c r="O13" s="20"/>
      <c r="P13" s="18"/>
      <c r="Q13" s="19"/>
      <c r="R13" s="19"/>
      <c r="S13" s="20"/>
      <c r="T13" s="18"/>
      <c r="U13" s="19"/>
      <c r="V13" s="19"/>
      <c r="W13" s="20"/>
      <c r="X13" s="18"/>
      <c r="Y13" s="19"/>
      <c r="Z13" s="19"/>
      <c r="AA13" s="20"/>
      <c r="AB13" s="18"/>
      <c r="AC13" s="19"/>
      <c r="AD13" s="19"/>
      <c r="AE13" s="20"/>
      <c r="AF13" s="18"/>
      <c r="AG13" s="19"/>
      <c r="AH13" s="19"/>
      <c r="AI13" s="20"/>
      <c r="AJ13" s="18"/>
      <c r="AK13" s="19"/>
      <c r="AL13" s="19"/>
      <c r="AM13" s="20"/>
      <c r="AN13" s="18"/>
      <c r="AO13" s="19"/>
      <c r="AP13" s="19"/>
      <c r="AQ13" s="20"/>
      <c r="AR13" s="18"/>
      <c r="AS13" s="19"/>
      <c r="AT13" s="19"/>
      <c r="AU13" s="20"/>
      <c r="AV13" s="18"/>
      <c r="AW13" s="19"/>
      <c r="AX13" s="19"/>
      <c r="AY13" s="20"/>
      <c r="AZ13" s="18"/>
      <c r="BA13" s="19"/>
      <c r="BB13" s="19"/>
      <c r="BC13" s="20"/>
      <c r="BD13" s="5">
        <f t="shared" si="0"/>
        <v>0</v>
      </c>
      <c r="BE13" s="5" t="str">
        <f t="shared" si="1"/>
        <v/>
      </c>
      <c r="BF13" s="6"/>
    </row>
    <row r="14" spans="1:58" s="1" customFormat="1" ht="14.25" x14ac:dyDescent="0.4">
      <c r="A14" s="3" t="s">
        <v>15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58" s="1" customFormat="1" ht="7.5" customHeight="1" x14ac:dyDescent="0.4"/>
    <row r="16" spans="1:58" s="1" customFormat="1" ht="17.25" x14ac:dyDescent="0.4">
      <c r="A16" s="41" t="s">
        <v>16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51" s="1" customFormat="1" ht="18.75" customHeight="1" x14ac:dyDescent="0.4">
      <c r="A17" s="42" t="s">
        <v>0</v>
      </c>
      <c r="B17" s="42"/>
      <c r="C17" s="42"/>
      <c r="D17" s="42"/>
      <c r="E17" s="42"/>
      <c r="F17" s="42"/>
      <c r="G17" s="11" t="s">
        <v>17</v>
      </c>
      <c r="H17" s="11"/>
      <c r="I17" s="11"/>
      <c r="J17" s="11"/>
      <c r="K17" s="11"/>
      <c r="L17" s="11" t="s">
        <v>18</v>
      </c>
      <c r="M17" s="11"/>
      <c r="N17" s="11"/>
      <c r="O17" s="11"/>
      <c r="P17" s="11"/>
      <c r="Q17" s="11" t="s">
        <v>19</v>
      </c>
      <c r="R17" s="11"/>
      <c r="S17" s="11"/>
      <c r="T17" s="42" t="s">
        <v>20</v>
      </c>
      <c r="U17" s="42"/>
      <c r="V17" s="42"/>
      <c r="W17" s="42"/>
      <c r="X17" s="42"/>
      <c r="Y17" s="42"/>
      <c r="Z17" s="4"/>
    </row>
    <row r="18" spans="1:51" s="1" customFormat="1" ht="14.25" x14ac:dyDescent="0.4">
      <c r="A18" s="42"/>
      <c r="B18" s="42"/>
      <c r="C18" s="42"/>
      <c r="D18" s="42"/>
      <c r="E18" s="42"/>
      <c r="F18" s="42"/>
      <c r="G18" s="54" t="s">
        <v>21</v>
      </c>
      <c r="H18" s="55"/>
      <c r="I18" s="55"/>
      <c r="J18" s="55"/>
      <c r="K18" s="56"/>
      <c r="L18" s="54" t="s">
        <v>22</v>
      </c>
      <c r="M18" s="55"/>
      <c r="N18" s="55"/>
      <c r="O18" s="55"/>
      <c r="P18" s="56"/>
      <c r="Q18" s="54" t="s">
        <v>23</v>
      </c>
      <c r="R18" s="55"/>
      <c r="S18" s="56"/>
      <c r="T18" s="42"/>
      <c r="U18" s="42"/>
      <c r="V18" s="42"/>
      <c r="W18" s="42"/>
      <c r="X18" s="42"/>
      <c r="Y18" s="42"/>
      <c r="Z18" s="4"/>
    </row>
    <row r="19" spans="1:51" s="1" customFormat="1" ht="14.25" x14ac:dyDescent="0.4">
      <c r="A19" s="11" t="s">
        <v>5</v>
      </c>
      <c r="B19" s="11"/>
      <c r="C19" s="11"/>
      <c r="D19" s="11"/>
      <c r="E19" s="11"/>
      <c r="F19" s="11"/>
      <c r="G19" s="71"/>
      <c r="H19" s="72"/>
      <c r="I19" s="72"/>
      <c r="J19" s="71"/>
      <c r="K19" s="75"/>
      <c r="L19" s="44">
        <v>4.6900000000000002E-4</v>
      </c>
      <c r="M19" s="57"/>
      <c r="N19" s="45"/>
      <c r="O19" s="77" t="s">
        <v>24</v>
      </c>
      <c r="P19" s="78"/>
      <c r="Q19" s="81"/>
      <c r="R19" s="82"/>
      <c r="S19" s="83"/>
      <c r="T19" s="48" t="s">
        <v>25</v>
      </c>
      <c r="U19" s="49"/>
      <c r="V19" s="49"/>
      <c r="W19" s="49"/>
      <c r="X19" s="49"/>
      <c r="Y19" s="50"/>
    </row>
    <row r="20" spans="1:51" s="1" customFormat="1" ht="14.25" x14ac:dyDescent="0.4">
      <c r="A20" s="11"/>
      <c r="B20" s="11"/>
      <c r="C20" s="11"/>
      <c r="D20" s="11"/>
      <c r="E20" s="11"/>
      <c r="F20" s="11"/>
      <c r="G20" s="73"/>
      <c r="H20" s="74"/>
      <c r="I20" s="74"/>
      <c r="J20" s="73"/>
      <c r="K20" s="76"/>
      <c r="L20" s="46"/>
      <c r="M20" s="58"/>
      <c r="N20" s="47"/>
      <c r="O20" s="79"/>
      <c r="P20" s="80"/>
      <c r="Q20" s="84"/>
      <c r="R20" s="85"/>
      <c r="S20" s="86"/>
      <c r="T20" s="51" t="str">
        <f>IFERROR(BE7*L19,"")</f>
        <v/>
      </c>
      <c r="U20" s="52"/>
      <c r="V20" s="52"/>
      <c r="W20" s="52"/>
      <c r="X20" s="52"/>
      <c r="Y20" s="53"/>
    </row>
    <row r="21" spans="1:51" s="1" customFormat="1" ht="14.25" x14ac:dyDescent="0.4">
      <c r="A21" s="11" t="s">
        <v>7</v>
      </c>
      <c r="B21" s="11"/>
      <c r="C21" s="11"/>
      <c r="D21" s="11"/>
      <c r="E21" s="11"/>
      <c r="F21" s="11"/>
      <c r="G21" s="44">
        <v>50.8</v>
      </c>
      <c r="H21" s="57"/>
      <c r="I21" s="57"/>
      <c r="J21" s="44" t="s">
        <v>26</v>
      </c>
      <c r="K21" s="45"/>
      <c r="L21" s="44">
        <v>1.61E-2</v>
      </c>
      <c r="M21" s="57"/>
      <c r="N21" s="45"/>
      <c r="O21" s="44" t="s">
        <v>27</v>
      </c>
      <c r="P21" s="45"/>
      <c r="Q21" s="62">
        <v>44</v>
      </c>
      <c r="R21" s="65" t="s">
        <v>28</v>
      </c>
      <c r="S21" s="68">
        <v>12</v>
      </c>
      <c r="T21" s="48" t="s">
        <v>29</v>
      </c>
      <c r="U21" s="49"/>
      <c r="V21" s="49"/>
      <c r="W21" s="49"/>
      <c r="X21" s="49"/>
      <c r="Y21" s="50"/>
    </row>
    <row r="22" spans="1:51" s="1" customFormat="1" ht="14.25" x14ac:dyDescent="0.4">
      <c r="A22" s="11"/>
      <c r="B22" s="11"/>
      <c r="C22" s="11"/>
      <c r="D22" s="11"/>
      <c r="E22" s="11"/>
      <c r="F22" s="11"/>
      <c r="G22" s="46"/>
      <c r="H22" s="58"/>
      <c r="I22" s="58"/>
      <c r="J22" s="46"/>
      <c r="K22" s="47"/>
      <c r="L22" s="46"/>
      <c r="M22" s="58"/>
      <c r="N22" s="47"/>
      <c r="O22" s="46"/>
      <c r="P22" s="47"/>
      <c r="Q22" s="63"/>
      <c r="R22" s="66"/>
      <c r="S22" s="69"/>
      <c r="T22" s="51" t="str">
        <f>IFERROR(BF8*G21*L21*Q21/S21,"")</f>
        <v/>
      </c>
      <c r="U22" s="52"/>
      <c r="V22" s="52"/>
      <c r="W22" s="52"/>
      <c r="X22" s="52"/>
      <c r="Y22" s="53"/>
    </row>
    <row r="23" spans="1:51" s="1" customFormat="1" ht="14.25" x14ac:dyDescent="0.4">
      <c r="A23" s="11" t="s">
        <v>9</v>
      </c>
      <c r="B23" s="11"/>
      <c r="C23" s="11"/>
      <c r="D23" s="11"/>
      <c r="E23" s="11"/>
      <c r="F23" s="11"/>
      <c r="G23" s="44">
        <v>44.8</v>
      </c>
      <c r="H23" s="57"/>
      <c r="I23" s="57"/>
      <c r="J23" s="77" t="s">
        <v>30</v>
      </c>
      <c r="K23" s="78"/>
      <c r="L23" s="44">
        <v>1.3599999999999999E-2</v>
      </c>
      <c r="M23" s="57"/>
      <c r="N23" s="45"/>
      <c r="O23" s="44" t="s">
        <v>27</v>
      </c>
      <c r="P23" s="45"/>
      <c r="Q23" s="63"/>
      <c r="R23" s="66"/>
      <c r="S23" s="69"/>
      <c r="T23" s="48" t="s">
        <v>29</v>
      </c>
      <c r="U23" s="49"/>
      <c r="V23" s="49"/>
      <c r="W23" s="49"/>
      <c r="X23" s="49"/>
      <c r="Y23" s="50"/>
    </row>
    <row r="24" spans="1:51" s="1" customFormat="1" ht="14.25" x14ac:dyDescent="0.4">
      <c r="A24" s="11"/>
      <c r="B24" s="11"/>
      <c r="C24" s="11"/>
      <c r="D24" s="11"/>
      <c r="E24" s="11"/>
      <c r="F24" s="11"/>
      <c r="G24" s="46"/>
      <c r="H24" s="58"/>
      <c r="I24" s="58"/>
      <c r="J24" s="79"/>
      <c r="K24" s="80"/>
      <c r="L24" s="46"/>
      <c r="M24" s="58"/>
      <c r="N24" s="47"/>
      <c r="O24" s="46"/>
      <c r="P24" s="47"/>
      <c r="Q24" s="63"/>
      <c r="R24" s="66"/>
      <c r="S24" s="69"/>
      <c r="T24" s="59" t="str">
        <f>IFERROR(BF9*G23*L23*Q21/S21,"")</f>
        <v/>
      </c>
      <c r="U24" s="60"/>
      <c r="V24" s="60"/>
      <c r="W24" s="60"/>
      <c r="X24" s="60"/>
      <c r="Y24" s="61"/>
    </row>
    <row r="25" spans="1:51" s="1" customFormat="1" ht="14.25" x14ac:dyDescent="0.4">
      <c r="A25" s="11" t="s">
        <v>10</v>
      </c>
      <c r="B25" s="11"/>
      <c r="C25" s="11"/>
      <c r="D25" s="11"/>
      <c r="E25" s="11"/>
      <c r="F25" s="11"/>
      <c r="G25" s="44">
        <v>39.1</v>
      </c>
      <c r="H25" s="57"/>
      <c r="I25" s="57"/>
      <c r="J25" s="44" t="s">
        <v>31</v>
      </c>
      <c r="K25" s="45"/>
      <c r="L25" s="44">
        <v>1.89E-2</v>
      </c>
      <c r="M25" s="57"/>
      <c r="N25" s="45"/>
      <c r="O25" s="44" t="s">
        <v>27</v>
      </c>
      <c r="P25" s="45"/>
      <c r="Q25" s="63"/>
      <c r="R25" s="66"/>
      <c r="S25" s="69"/>
      <c r="T25" s="48" t="s">
        <v>29</v>
      </c>
      <c r="U25" s="49"/>
      <c r="V25" s="49"/>
      <c r="W25" s="49"/>
      <c r="X25" s="49"/>
      <c r="Y25" s="50"/>
    </row>
    <row r="26" spans="1:51" s="1" customFormat="1" ht="14.25" x14ac:dyDescent="0.4">
      <c r="A26" s="11"/>
      <c r="B26" s="11"/>
      <c r="C26" s="11"/>
      <c r="D26" s="11"/>
      <c r="E26" s="11"/>
      <c r="F26" s="11"/>
      <c r="G26" s="46"/>
      <c r="H26" s="58"/>
      <c r="I26" s="58"/>
      <c r="J26" s="46"/>
      <c r="K26" s="47"/>
      <c r="L26" s="46"/>
      <c r="M26" s="58"/>
      <c r="N26" s="47"/>
      <c r="O26" s="46"/>
      <c r="P26" s="47"/>
      <c r="Q26" s="63"/>
      <c r="R26" s="66"/>
      <c r="S26" s="69"/>
      <c r="T26" s="51" t="str">
        <f>IFERROR(BE10*G25*L25*Q21/S21/1000,"")</f>
        <v/>
      </c>
      <c r="U26" s="52"/>
      <c r="V26" s="52"/>
      <c r="W26" s="52"/>
      <c r="X26" s="52"/>
      <c r="Y26" s="53"/>
      <c r="AB26" s="11" t="s">
        <v>32</v>
      </c>
      <c r="AC26" s="11"/>
      <c r="AD26" s="11"/>
      <c r="AE26" s="11" t="s">
        <v>33</v>
      </c>
      <c r="AF26" s="11"/>
      <c r="AG26" s="11"/>
      <c r="AH26" s="11"/>
      <c r="AI26" s="12" t="s">
        <v>34</v>
      </c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4"/>
    </row>
    <row r="27" spans="1:51" s="1" customFormat="1" ht="14.25" x14ac:dyDescent="0.4">
      <c r="A27" s="11" t="s">
        <v>12</v>
      </c>
      <c r="B27" s="11"/>
      <c r="C27" s="11"/>
      <c r="D27" s="11"/>
      <c r="E27" s="11"/>
      <c r="F27" s="11"/>
      <c r="G27" s="44">
        <v>36.700000000000003</v>
      </c>
      <c r="H27" s="57"/>
      <c r="I27" s="57"/>
      <c r="J27" s="44" t="s">
        <v>31</v>
      </c>
      <c r="K27" s="45"/>
      <c r="L27" s="44">
        <v>1.8499999999999999E-2</v>
      </c>
      <c r="M27" s="57"/>
      <c r="N27" s="45"/>
      <c r="O27" s="44" t="s">
        <v>27</v>
      </c>
      <c r="P27" s="45"/>
      <c r="Q27" s="63"/>
      <c r="R27" s="66"/>
      <c r="S27" s="69"/>
      <c r="T27" s="48" t="s">
        <v>29</v>
      </c>
      <c r="U27" s="49"/>
      <c r="V27" s="49"/>
      <c r="W27" s="49"/>
      <c r="X27" s="49"/>
      <c r="Y27" s="50"/>
      <c r="AB27" s="15" t="s">
        <v>35</v>
      </c>
      <c r="AC27" s="15"/>
      <c r="AD27" s="15"/>
      <c r="AE27" s="16" t="s">
        <v>36</v>
      </c>
      <c r="AF27" s="16"/>
      <c r="AG27" s="16"/>
      <c r="AH27" s="16"/>
      <c r="AI27" s="17" t="s">
        <v>37</v>
      </c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</row>
    <row r="28" spans="1:51" s="1" customFormat="1" ht="14.25" x14ac:dyDescent="0.4">
      <c r="A28" s="11"/>
      <c r="B28" s="11"/>
      <c r="C28" s="11"/>
      <c r="D28" s="11"/>
      <c r="E28" s="11"/>
      <c r="F28" s="11"/>
      <c r="G28" s="46"/>
      <c r="H28" s="58"/>
      <c r="I28" s="58"/>
      <c r="J28" s="46"/>
      <c r="K28" s="47"/>
      <c r="L28" s="46"/>
      <c r="M28" s="58"/>
      <c r="N28" s="47"/>
      <c r="O28" s="46"/>
      <c r="P28" s="47"/>
      <c r="Q28" s="63"/>
      <c r="R28" s="66"/>
      <c r="S28" s="69"/>
      <c r="T28" s="59" t="str">
        <f>IFERROR(BE11*G27*L27*Q21/S21/1000,"")</f>
        <v/>
      </c>
      <c r="U28" s="60"/>
      <c r="V28" s="60"/>
      <c r="W28" s="60"/>
      <c r="X28" s="60"/>
      <c r="Y28" s="61"/>
      <c r="AB28" s="15" t="s">
        <v>38</v>
      </c>
      <c r="AC28" s="15"/>
      <c r="AD28" s="15"/>
      <c r="AE28" s="16" t="s">
        <v>39</v>
      </c>
      <c r="AF28" s="16"/>
      <c r="AG28" s="16"/>
      <c r="AH28" s="16"/>
      <c r="AI28" s="17" t="s">
        <v>40</v>
      </c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</row>
    <row r="29" spans="1:51" s="1" customFormat="1" ht="14.25" x14ac:dyDescent="0.4">
      <c r="A29" s="11" t="s">
        <v>13</v>
      </c>
      <c r="B29" s="11"/>
      <c r="C29" s="11"/>
      <c r="D29" s="11"/>
      <c r="E29" s="11"/>
      <c r="F29" s="11"/>
      <c r="G29" s="44">
        <v>34.6</v>
      </c>
      <c r="H29" s="57"/>
      <c r="I29" s="57"/>
      <c r="J29" s="44" t="s">
        <v>31</v>
      </c>
      <c r="K29" s="45"/>
      <c r="L29" s="44">
        <v>1.83E-2</v>
      </c>
      <c r="M29" s="57"/>
      <c r="N29" s="45"/>
      <c r="O29" s="44" t="s">
        <v>27</v>
      </c>
      <c r="P29" s="45"/>
      <c r="Q29" s="63"/>
      <c r="R29" s="66"/>
      <c r="S29" s="69"/>
      <c r="T29" s="48" t="s">
        <v>29</v>
      </c>
      <c r="U29" s="49"/>
      <c r="V29" s="49"/>
      <c r="W29" s="49"/>
      <c r="X29" s="49"/>
      <c r="Y29" s="50"/>
      <c r="AB29" s="15" t="s">
        <v>8</v>
      </c>
      <c r="AC29" s="15"/>
      <c r="AD29" s="15"/>
      <c r="AE29" s="16" t="s">
        <v>41</v>
      </c>
      <c r="AF29" s="16"/>
      <c r="AG29" s="16"/>
      <c r="AH29" s="16"/>
      <c r="AI29" s="17" t="s">
        <v>42</v>
      </c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</row>
    <row r="30" spans="1:51" s="1" customFormat="1" ht="14.25" x14ac:dyDescent="0.4">
      <c r="A30" s="11"/>
      <c r="B30" s="11"/>
      <c r="C30" s="11"/>
      <c r="D30" s="11"/>
      <c r="E30" s="11"/>
      <c r="F30" s="11"/>
      <c r="G30" s="46"/>
      <c r="H30" s="58"/>
      <c r="I30" s="58"/>
      <c r="J30" s="46"/>
      <c r="K30" s="47"/>
      <c r="L30" s="46"/>
      <c r="M30" s="58"/>
      <c r="N30" s="47"/>
      <c r="O30" s="46"/>
      <c r="P30" s="47"/>
      <c r="Q30" s="63"/>
      <c r="R30" s="66"/>
      <c r="S30" s="69"/>
      <c r="T30" s="59" t="str">
        <f>IFERROR(BE12*G29*L29*Q21/S21/1000,"")</f>
        <v/>
      </c>
      <c r="U30" s="60"/>
      <c r="V30" s="60"/>
      <c r="W30" s="60"/>
      <c r="X30" s="60"/>
      <c r="Y30" s="61"/>
      <c r="AB30" s="15" t="s">
        <v>11</v>
      </c>
      <c r="AC30" s="15"/>
      <c r="AD30" s="15"/>
      <c r="AE30" s="16" t="s">
        <v>43</v>
      </c>
      <c r="AF30" s="16"/>
      <c r="AG30" s="16"/>
      <c r="AH30" s="16"/>
      <c r="AI30" s="17" t="s">
        <v>44</v>
      </c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</row>
    <row r="31" spans="1:51" s="1" customFormat="1" ht="14.25" x14ac:dyDescent="0.4">
      <c r="A31" s="11" t="s">
        <v>14</v>
      </c>
      <c r="B31" s="11"/>
      <c r="C31" s="11"/>
      <c r="D31" s="11"/>
      <c r="E31" s="11"/>
      <c r="F31" s="11"/>
      <c r="G31" s="44">
        <v>37.700000000000003</v>
      </c>
      <c r="H31" s="57"/>
      <c r="I31" s="57"/>
      <c r="J31" s="44" t="s">
        <v>31</v>
      </c>
      <c r="K31" s="45"/>
      <c r="L31" s="44">
        <v>1.8700000000000001E-2</v>
      </c>
      <c r="M31" s="57"/>
      <c r="N31" s="45"/>
      <c r="O31" s="44" t="s">
        <v>27</v>
      </c>
      <c r="P31" s="45"/>
      <c r="Q31" s="63"/>
      <c r="R31" s="66"/>
      <c r="S31" s="69"/>
      <c r="T31" s="48" t="s">
        <v>29</v>
      </c>
      <c r="U31" s="49"/>
      <c r="V31" s="49"/>
      <c r="W31" s="49"/>
      <c r="X31" s="49"/>
      <c r="Y31" s="50"/>
      <c r="AB31" s="15" t="s">
        <v>45</v>
      </c>
      <c r="AC31" s="15"/>
      <c r="AD31" s="15"/>
      <c r="AE31" s="16" t="s">
        <v>46</v>
      </c>
      <c r="AF31" s="16"/>
      <c r="AG31" s="16"/>
      <c r="AH31" s="16"/>
      <c r="AI31" s="17" t="s">
        <v>47</v>
      </c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</row>
    <row r="32" spans="1:51" s="1" customFormat="1" ht="15" thickBot="1" x14ac:dyDescent="0.45">
      <c r="A32" s="11"/>
      <c r="B32" s="11"/>
      <c r="C32" s="11"/>
      <c r="D32" s="11"/>
      <c r="E32" s="11"/>
      <c r="F32" s="11"/>
      <c r="G32" s="46"/>
      <c r="H32" s="58"/>
      <c r="I32" s="58"/>
      <c r="J32" s="46"/>
      <c r="K32" s="47"/>
      <c r="L32" s="46"/>
      <c r="M32" s="58"/>
      <c r="N32" s="47"/>
      <c r="O32" s="46"/>
      <c r="P32" s="47"/>
      <c r="Q32" s="64"/>
      <c r="R32" s="67"/>
      <c r="S32" s="70"/>
      <c r="T32" s="90" t="str">
        <f>IFERROR(BE13*G31*L31*Q21/S21/1000,"")</f>
        <v/>
      </c>
      <c r="U32" s="91"/>
      <c r="V32" s="91"/>
      <c r="W32" s="91"/>
      <c r="X32" s="91"/>
      <c r="Y32" s="92"/>
      <c r="AB32" s="15" t="s">
        <v>48</v>
      </c>
      <c r="AC32" s="15"/>
      <c r="AD32" s="15"/>
      <c r="AE32" s="16" t="s">
        <v>49</v>
      </c>
      <c r="AF32" s="16"/>
      <c r="AG32" s="16"/>
      <c r="AH32" s="16"/>
      <c r="AI32" s="17" t="s">
        <v>50</v>
      </c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</row>
    <row r="33" spans="20:51" s="1" customFormat="1" ht="19.5" thickBot="1" x14ac:dyDescent="0.45">
      <c r="T33" s="87">
        <f>SUM(T20,T22,T24,T26,T28,T30,T32)</f>
        <v>0</v>
      </c>
      <c r="U33" s="88"/>
      <c r="V33" s="88"/>
      <c r="W33" s="88"/>
      <c r="X33" s="88"/>
      <c r="Y33" s="89"/>
      <c r="AB33" s="15" t="s">
        <v>51</v>
      </c>
      <c r="AC33" s="15"/>
      <c r="AD33" s="15"/>
      <c r="AE33" s="16" t="s">
        <v>52</v>
      </c>
      <c r="AF33" s="16"/>
      <c r="AG33" s="16"/>
      <c r="AH33" s="16"/>
      <c r="AI33" s="17" t="s">
        <v>53</v>
      </c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</row>
    <row r="34" spans="20:51" s="1" customFormat="1" ht="7.5" customHeight="1" x14ac:dyDescent="0.4"/>
  </sheetData>
  <mergeCells count="216">
    <mergeCell ref="T33:Y33"/>
    <mergeCell ref="A31:F32"/>
    <mergeCell ref="G31:I32"/>
    <mergeCell ref="J31:K32"/>
    <mergeCell ref="L31:N32"/>
    <mergeCell ref="O31:P32"/>
    <mergeCell ref="T31:Y31"/>
    <mergeCell ref="T32:Y32"/>
    <mergeCell ref="A23:F24"/>
    <mergeCell ref="G23:I24"/>
    <mergeCell ref="J23:K24"/>
    <mergeCell ref="L23:N24"/>
    <mergeCell ref="O23:P24"/>
    <mergeCell ref="T23:Y23"/>
    <mergeCell ref="T24:Y24"/>
    <mergeCell ref="A29:F30"/>
    <mergeCell ref="G29:I30"/>
    <mergeCell ref="J29:K30"/>
    <mergeCell ref="L29:N30"/>
    <mergeCell ref="O29:P30"/>
    <mergeCell ref="T29:Y29"/>
    <mergeCell ref="T30:Y30"/>
    <mergeCell ref="A27:F28"/>
    <mergeCell ref="G27:I28"/>
    <mergeCell ref="J27:K28"/>
    <mergeCell ref="L27:N28"/>
    <mergeCell ref="O27:P28"/>
    <mergeCell ref="T27:Y27"/>
    <mergeCell ref="T28:Y28"/>
    <mergeCell ref="T20:Y20"/>
    <mergeCell ref="A21:F22"/>
    <mergeCell ref="G21:I22"/>
    <mergeCell ref="J21:K22"/>
    <mergeCell ref="L21:N22"/>
    <mergeCell ref="O21:P22"/>
    <mergeCell ref="Q21:Q32"/>
    <mergeCell ref="R21:R32"/>
    <mergeCell ref="S21:S32"/>
    <mergeCell ref="A19:F20"/>
    <mergeCell ref="G19:I20"/>
    <mergeCell ref="J19:K20"/>
    <mergeCell ref="L19:N20"/>
    <mergeCell ref="O19:P20"/>
    <mergeCell ref="Q19:S20"/>
    <mergeCell ref="A25:F26"/>
    <mergeCell ref="G25:I26"/>
    <mergeCell ref="J25:K26"/>
    <mergeCell ref="L25:N26"/>
    <mergeCell ref="O25:P26"/>
    <mergeCell ref="T25:Y25"/>
    <mergeCell ref="T26:Y26"/>
    <mergeCell ref="T21:Y21"/>
    <mergeCell ref="T22:Y22"/>
    <mergeCell ref="AR13:AU13"/>
    <mergeCell ref="AV13:AY13"/>
    <mergeCell ref="AZ13:BC13"/>
    <mergeCell ref="H13:K13"/>
    <mergeCell ref="L13:O13"/>
    <mergeCell ref="P13:S13"/>
    <mergeCell ref="T13:W13"/>
    <mergeCell ref="X13:AA13"/>
    <mergeCell ref="T19:Y19"/>
    <mergeCell ref="T17:Y18"/>
    <mergeCell ref="G18:K18"/>
    <mergeCell ref="L18:P18"/>
    <mergeCell ref="Q18:S18"/>
    <mergeCell ref="A13:E13"/>
    <mergeCell ref="F13:G13"/>
    <mergeCell ref="AF13:AI13"/>
    <mergeCell ref="AJ13:AM13"/>
    <mergeCell ref="AN13:AQ13"/>
    <mergeCell ref="AZ11:BC11"/>
    <mergeCell ref="AR12:AU12"/>
    <mergeCell ref="AV12:AY12"/>
    <mergeCell ref="AZ12:BC12"/>
    <mergeCell ref="H12:K12"/>
    <mergeCell ref="L12:O12"/>
    <mergeCell ref="P12:S12"/>
    <mergeCell ref="T12:W12"/>
    <mergeCell ref="X12:AA12"/>
    <mergeCell ref="AB12:AE12"/>
    <mergeCell ref="A12:E12"/>
    <mergeCell ref="F12:G12"/>
    <mergeCell ref="AF12:AI12"/>
    <mergeCell ref="AJ12:AM12"/>
    <mergeCell ref="AN12:AQ12"/>
    <mergeCell ref="A11:E11"/>
    <mergeCell ref="F11:G11"/>
    <mergeCell ref="AF11:AI11"/>
    <mergeCell ref="AJ11:AM11"/>
    <mergeCell ref="AN11:AQ11"/>
    <mergeCell ref="AZ9:BC9"/>
    <mergeCell ref="AZ10:BC10"/>
    <mergeCell ref="H9:K9"/>
    <mergeCell ref="L9:O9"/>
    <mergeCell ref="P9:S9"/>
    <mergeCell ref="T9:W9"/>
    <mergeCell ref="X9:AA9"/>
    <mergeCell ref="AB9:AE9"/>
    <mergeCell ref="H10:K10"/>
    <mergeCell ref="L10:O10"/>
    <mergeCell ref="A10:E10"/>
    <mergeCell ref="F10:G10"/>
    <mergeCell ref="AF10:AI10"/>
    <mergeCell ref="AJ10:AM10"/>
    <mergeCell ref="AN10:AQ10"/>
    <mergeCell ref="A9:E9"/>
    <mergeCell ref="F9:G9"/>
    <mergeCell ref="AF9:AI9"/>
    <mergeCell ref="AJ9:AM9"/>
    <mergeCell ref="AN9:AQ9"/>
    <mergeCell ref="AZ4:BC5"/>
    <mergeCell ref="AZ6:BC6"/>
    <mergeCell ref="AZ7:BC7"/>
    <mergeCell ref="AB4:AE5"/>
    <mergeCell ref="X6:AA6"/>
    <mergeCell ref="AB6:AE6"/>
    <mergeCell ref="H7:K7"/>
    <mergeCell ref="L7:O7"/>
    <mergeCell ref="A8:E8"/>
    <mergeCell ref="F8:G8"/>
    <mergeCell ref="AF8:AI8"/>
    <mergeCell ref="AJ8:AM8"/>
    <mergeCell ref="AN8:AQ8"/>
    <mergeCell ref="AZ8:BC8"/>
    <mergeCell ref="P7:S7"/>
    <mergeCell ref="T7:W7"/>
    <mergeCell ref="X7:AA7"/>
    <mergeCell ref="AB7:AE7"/>
    <mergeCell ref="H8:K8"/>
    <mergeCell ref="L8:O8"/>
    <mergeCell ref="P8:S8"/>
    <mergeCell ref="T8:W8"/>
    <mergeCell ref="X8:AA8"/>
    <mergeCell ref="AB8:AE8"/>
    <mergeCell ref="A1:V1"/>
    <mergeCell ref="AR4:AU5"/>
    <mergeCell ref="AV4:AY5"/>
    <mergeCell ref="AR6:AU6"/>
    <mergeCell ref="AV6:AY6"/>
    <mergeCell ref="AR7:AU7"/>
    <mergeCell ref="AV7:AY7"/>
    <mergeCell ref="AR8:AU8"/>
    <mergeCell ref="AV8:AY8"/>
    <mergeCell ref="H4:K5"/>
    <mergeCell ref="L4:O5"/>
    <mergeCell ref="P4:S5"/>
    <mergeCell ref="T4:W5"/>
    <mergeCell ref="X4:AA5"/>
    <mergeCell ref="H6:K6"/>
    <mergeCell ref="L6:O6"/>
    <mergeCell ref="P6:S6"/>
    <mergeCell ref="T6:W6"/>
    <mergeCell ref="AN6:AQ6"/>
    <mergeCell ref="A7:E7"/>
    <mergeCell ref="F7:G7"/>
    <mergeCell ref="AF7:AI7"/>
    <mergeCell ref="AJ7:AM7"/>
    <mergeCell ref="AN7:AQ7"/>
    <mergeCell ref="AB32:AD32"/>
    <mergeCell ref="AE32:AH32"/>
    <mergeCell ref="AI32:AY32"/>
    <mergeCell ref="AB33:AD33"/>
    <mergeCell ref="AE33:AH33"/>
    <mergeCell ref="AI33:AY33"/>
    <mergeCell ref="AB13:AE13"/>
    <mergeCell ref="P10:S10"/>
    <mergeCell ref="T10:W10"/>
    <mergeCell ref="X10:AA10"/>
    <mergeCell ref="AB10:AE10"/>
    <mergeCell ref="P11:S11"/>
    <mergeCell ref="T11:W11"/>
    <mergeCell ref="X11:AA11"/>
    <mergeCell ref="AB11:AE11"/>
    <mergeCell ref="AR10:AU10"/>
    <mergeCell ref="AV10:AY10"/>
    <mergeCell ref="AR11:AU11"/>
    <mergeCell ref="AV11:AY11"/>
    <mergeCell ref="A16:Z16"/>
    <mergeCell ref="A17:F18"/>
    <mergeCell ref="G17:K17"/>
    <mergeCell ref="L17:P17"/>
    <mergeCell ref="Q17:S17"/>
    <mergeCell ref="AB29:AD29"/>
    <mergeCell ref="AE29:AH29"/>
    <mergeCell ref="AI29:AY29"/>
    <mergeCell ref="AB30:AD30"/>
    <mergeCell ref="AE30:AH30"/>
    <mergeCell ref="AI30:AY30"/>
    <mergeCell ref="AB31:AD31"/>
    <mergeCell ref="AE31:AH31"/>
    <mergeCell ref="AI31:AY31"/>
    <mergeCell ref="BE5:BE6"/>
    <mergeCell ref="A3:BD3"/>
    <mergeCell ref="AB26:AD26"/>
    <mergeCell ref="AE26:AH26"/>
    <mergeCell ref="AI26:AY26"/>
    <mergeCell ref="AB27:AD27"/>
    <mergeCell ref="AE27:AH27"/>
    <mergeCell ref="AI27:AY27"/>
    <mergeCell ref="AB28:AD28"/>
    <mergeCell ref="AE28:AH28"/>
    <mergeCell ref="AI28:AY28"/>
    <mergeCell ref="H11:K11"/>
    <mergeCell ref="L11:O11"/>
    <mergeCell ref="AR9:AU9"/>
    <mergeCell ref="AV9:AY9"/>
    <mergeCell ref="A4:G6"/>
    <mergeCell ref="AF4:AI5"/>
    <mergeCell ref="AJ4:AM5"/>
    <mergeCell ref="AN4:AQ5"/>
    <mergeCell ref="BD4:BF4"/>
    <mergeCell ref="BD5:BD6"/>
    <mergeCell ref="BF5:BF6"/>
    <mergeCell ref="AF6:AI6"/>
    <mergeCell ref="AJ6:AM6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友井 励子</dc:creator>
  <cp:lastModifiedBy>友井 励子</cp:lastModifiedBy>
  <cp:lastPrinted>2024-03-27T04:03:13Z</cp:lastPrinted>
  <dcterms:created xsi:type="dcterms:W3CDTF">2024-03-27T00:59:18Z</dcterms:created>
  <dcterms:modified xsi:type="dcterms:W3CDTF">2024-03-27T04:14:32Z</dcterms:modified>
</cp:coreProperties>
</file>