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/>
  <xr:revisionPtr revIDLastSave="0" documentId="13_ncr:1_{2AEEEB93-03C0-422E-A727-1380B32FEB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小規模" sheetId="14" r:id="rId1"/>
  </sheets>
  <definedNames>
    <definedName name="_xlnm.Print_Area" localSheetId="0">小規模!$A$1:$I$56</definedName>
  </definedNames>
  <calcPr calcId="191029"/>
</workbook>
</file>

<file path=xl/calcChain.xml><?xml version="1.0" encoding="utf-8"?>
<calcChain xmlns="http://schemas.openxmlformats.org/spreadsheetml/2006/main">
  <c r="F18" i="14" l="1"/>
  <c r="F24" i="14"/>
  <c r="F23" i="14"/>
  <c r="F22" i="14"/>
  <c r="F21" i="14"/>
  <c r="F20" i="14"/>
  <c r="F19" i="14"/>
  <c r="F17" i="14" l="1"/>
  <c r="F16" i="14"/>
  <c r="F15" i="14"/>
  <c r="F14" i="14"/>
  <c r="F13" i="14" l="1"/>
  <c r="F25" i="14" l="1"/>
  <c r="F12" i="14"/>
  <c r="F11" i="14"/>
  <c r="F26" i="14" l="1"/>
  <c r="H26" i="14" l="1"/>
  <c r="H28" i="14" s="1"/>
  <c r="G49" i="14" s="1"/>
  <c r="F51" i="14"/>
  <c r="G26" i="14"/>
  <c r="G28" i="14" s="1"/>
  <c r="F49" i="14" s="1"/>
  <c r="J25" i="14"/>
  <c r="J26" i="14"/>
  <c r="F48" i="14" l="1"/>
  <c r="G48" i="14"/>
</calcChain>
</file>

<file path=xl/sharedStrings.xml><?xml version="1.0" encoding="utf-8"?>
<sst xmlns="http://schemas.openxmlformats.org/spreadsheetml/2006/main" count="63" uniqueCount="62">
  <si>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</si>
  <si>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</si>
  <si>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</si>
  <si>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</si>
  <si>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</si>
  <si>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</si>
  <si>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</si>
  <si>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</si>
  <si>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</si>
  <si>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</si>
  <si>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</si>
  <si>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</si>
  <si>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合計</t>
    <rPh sb="0" eb="2">
      <t>ゴウケイ</t>
    </rPh>
    <phoneticPr fontId="3"/>
  </si>
  <si>
    <t>【支出の部】</t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</si>
  <si>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</si>
  <si>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</si>
  <si>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</si>
  <si>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</si>
  <si>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</si>
  <si>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</si>
  <si>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</si>
  <si>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☆　経済性の観点から、原則として複数者から見積りを徴取してください。</t>
    <phoneticPr fontId="3"/>
  </si>
  <si>
    <t>補助金申請額※１，２</t>
    <rPh sb="0" eb="3">
      <t>ホジョキン</t>
    </rPh>
    <rPh sb="3" eb="5">
      <t>シンセイ</t>
    </rPh>
    <rPh sb="5" eb="6">
      <t>ガク</t>
    </rPh>
    <phoneticPr fontId="3"/>
  </si>
  <si>
    <r>
      <t>７　</t>
    </r>
    <r>
      <rPr>
        <u/>
        <sz val="10"/>
        <rFont val="ＭＳ ゴシック"/>
        <family val="3"/>
        <charset val="128"/>
      </rPr>
      <t>上記６以外の経費（旅費や使用料など）については、経費積算根拠を確認できる書類（見積書やカタログの写しなど）を必ず添付</t>
    </r>
    <r>
      <rPr>
        <sz val="10"/>
        <rFont val="ＭＳ ゴシック"/>
        <family val="3"/>
        <charset val="128"/>
      </rPr>
      <t>すること。</t>
    </r>
    <rPh sb="2" eb="4">
      <t>ジョウキ</t>
    </rPh>
    <rPh sb="5" eb="7">
      <t>イガイ</t>
    </rPh>
    <rPh sb="8" eb="10">
      <t>ケイヒ</t>
    </rPh>
    <rPh sb="11" eb="13">
      <t>リョヒ</t>
    </rPh>
    <rPh sb="14" eb="17">
      <t>シヨウリョウ</t>
    </rPh>
    <rPh sb="26" eb="28">
      <t>ケイヒ</t>
    </rPh>
    <rPh sb="28" eb="30">
      <t>セキサン</t>
    </rPh>
    <rPh sb="30" eb="32">
      <t>コンキョ</t>
    </rPh>
    <rPh sb="33" eb="35">
      <t>カクニン</t>
    </rPh>
    <rPh sb="38" eb="40">
      <t>ショルイ</t>
    </rPh>
    <rPh sb="41" eb="44">
      <t>ミツモリショ</t>
    </rPh>
    <rPh sb="50" eb="51">
      <t>ウツ</t>
    </rPh>
    <rPh sb="56" eb="57">
      <t>カナラ</t>
    </rPh>
    <rPh sb="58" eb="60">
      <t>テンプ</t>
    </rPh>
    <phoneticPr fontId="3"/>
  </si>
  <si>
    <r>
      <t>ｃ×</t>
    </r>
    <r>
      <rPr>
        <sz val="18"/>
        <rFont val="HGP創英角ｺﾞｼｯｸUB"/>
        <family val="3"/>
        <charset val="128"/>
      </rPr>
      <t>3/4</t>
    </r>
    <r>
      <rPr>
        <sz val="18"/>
        <rFont val="ＭＳ ゴシック"/>
        <family val="3"/>
        <charset val="128"/>
      </rPr>
      <t xml:space="preserve">
（ｄ）</t>
    </r>
    <phoneticPr fontId="3"/>
  </si>
  <si>
    <r>
      <t>６　</t>
    </r>
    <r>
      <rPr>
        <u/>
        <sz val="10"/>
        <rFont val="ＭＳ ゴシック"/>
        <family val="3"/>
        <charset val="128"/>
      </rPr>
      <t>10万円以上の設備、備品の導入、工事の発注については複数事業者からの見積書を添付</t>
    </r>
    <r>
      <rPr>
        <sz val="10"/>
        <rFont val="ＭＳ ゴシック"/>
        <family val="3"/>
        <charset val="128"/>
      </rPr>
      <t>すること。</t>
    </r>
    <rPh sb="5" eb="6">
      <t>エン</t>
    </rPh>
    <phoneticPr fontId="3"/>
  </si>
  <si>
    <r>
      <t>　　ただし、</t>
    </r>
    <r>
      <rPr>
        <u/>
        <sz val="10"/>
        <rFont val="ＭＳ ゴシック"/>
        <family val="3"/>
        <charset val="128"/>
      </rPr>
      <t>ＰＣ又はタブレット端末等汎用性の高い備品については10万円未満であっても複数者からの見積りを添</t>
    </r>
    <r>
      <rPr>
        <sz val="10"/>
        <rFont val="ＭＳ ゴシック"/>
        <family val="3"/>
        <charset val="128"/>
      </rPr>
      <t>付すること。</t>
    </r>
    <phoneticPr fontId="3"/>
  </si>
  <si>
    <t>（様式第１号の３の９）</t>
    <rPh sb="3" eb="4">
      <t>ダイ</t>
    </rPh>
    <rPh sb="5" eb="6">
      <t>ゴウ</t>
    </rPh>
    <phoneticPr fontId="3"/>
  </si>
  <si>
    <t>生産性向上枠【小規模企業者用】</t>
    <rPh sb="0" eb="3">
      <t>セイサンセイ</t>
    </rPh>
    <rPh sb="3" eb="5">
      <t>コウジョウ</t>
    </rPh>
    <rPh sb="5" eb="6">
      <t>ワク</t>
    </rPh>
    <rPh sb="10" eb="12">
      <t>キギョウ</t>
    </rPh>
    <rPh sb="12" eb="13">
      <t>シャ</t>
    </rPh>
    <phoneticPr fontId="3"/>
  </si>
  <si>
    <t>☆　徴取した見積書の日付は、令和４年12月５日以降のものが対象です。</t>
    <rPh sb="6" eb="8">
      <t>ミツ</t>
    </rPh>
    <rPh sb="8" eb="9">
      <t>ショ</t>
    </rPh>
    <rPh sb="10" eb="12">
      <t>ヒヅケ</t>
    </rPh>
    <rPh sb="14" eb="16">
      <t>レイワ</t>
    </rPh>
    <rPh sb="17" eb="18">
      <t>ネン</t>
    </rPh>
    <rPh sb="20" eb="21">
      <t>ガツ</t>
    </rPh>
    <rPh sb="22" eb="23">
      <t>ニチ</t>
    </rPh>
    <phoneticPr fontId="3"/>
  </si>
  <si>
    <t>通常補助率</t>
    <rPh sb="0" eb="2">
      <t>ツウジョウ</t>
    </rPh>
    <rPh sb="2" eb="5">
      <t>ホジョリツ</t>
    </rPh>
    <phoneticPr fontId="3"/>
  </si>
  <si>
    <t>事業者名</t>
    <phoneticPr fontId="3"/>
  </si>
  <si>
    <r>
      <t>円</t>
    </r>
    <r>
      <rPr>
        <b/>
        <sz val="10"/>
        <rFont val="ＭＳ ゴシック"/>
        <family val="3"/>
        <charset val="128"/>
      </rPr>
      <t>（A)</t>
    </r>
    <rPh sb="0" eb="1">
      <t>エン</t>
    </rPh>
    <phoneticPr fontId="3"/>
  </si>
  <si>
    <t>第４次　富山県中小企業ビヨンドコロナ補助金　収支計画書</t>
    <rPh sb="0" eb="1">
      <t>ダイ</t>
    </rPh>
    <rPh sb="2" eb="3">
      <t>ジ</t>
    </rPh>
    <rPh sb="4" eb="7">
      <t>トヤマケン</t>
    </rPh>
    <rPh sb="7" eb="9">
      <t>チュウショウ</t>
    </rPh>
    <rPh sb="9" eb="11">
      <t>キギョウ</t>
    </rPh>
    <rPh sb="18" eb="21">
      <t>ホジョキン</t>
    </rPh>
    <rPh sb="22" eb="24">
      <t>シュウシ</t>
    </rPh>
    <rPh sb="24" eb="26">
      <t>ケイカク</t>
    </rPh>
    <rPh sb="26" eb="27">
      <t>ショ</t>
    </rPh>
    <phoneticPr fontId="3"/>
  </si>
  <si>
    <t>決算額</t>
    <rPh sb="0" eb="2">
      <t>ケッサン</t>
    </rPh>
    <rPh sb="2" eb="3">
      <t>ガク</t>
    </rPh>
    <phoneticPr fontId="3"/>
  </si>
  <si>
    <t>通常補助率</t>
    <rPh sb="0" eb="2">
      <t>ツウジョウ</t>
    </rPh>
    <rPh sb="2" eb="5">
      <t>ホジョリツ</t>
    </rPh>
    <phoneticPr fontId="10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</si>
  <si>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</si>
  <si>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引上げ後補助率</t>
    <rPh sb="0" eb="2">
      <t>ヒキア</t>
    </rPh>
    <rPh sb="3" eb="4">
      <t>ゴ</t>
    </rPh>
    <rPh sb="4" eb="7">
      <t>ホジョリツ</t>
    </rPh>
    <phoneticPr fontId="3"/>
  </si>
  <si>
    <t>引上げ後補助率</t>
    <rPh sb="0" eb="1">
      <t>ヒ</t>
    </rPh>
    <rPh sb="1" eb="2">
      <t>ア</t>
    </rPh>
    <rPh sb="3" eb="4">
      <t>ゴ</t>
    </rPh>
    <rPh sb="4" eb="7">
      <t>ホジョリツ</t>
    </rPh>
    <phoneticPr fontId="3"/>
  </si>
  <si>
    <t>☆　補助対象経費は支払いや設備の設置を、実績報告の提出期限（第４次募集分：令和６年１月12日）までに</t>
    <rPh sb="2" eb="4">
      <t>ホジョ</t>
    </rPh>
    <rPh sb="4" eb="6">
      <t>タイショウ</t>
    </rPh>
    <rPh sb="6" eb="8">
      <t>ケイヒ</t>
    </rPh>
    <rPh sb="9" eb="11">
      <t>シハライ</t>
    </rPh>
    <rPh sb="13" eb="15">
      <t>セツビ</t>
    </rPh>
    <rPh sb="16" eb="18">
      <t>セッチ</t>
    </rPh>
    <rPh sb="20" eb="22">
      <t>ジッセキ</t>
    </rPh>
    <rPh sb="22" eb="24">
      <t>ホウコク</t>
    </rPh>
    <rPh sb="25" eb="27">
      <t>テイシュツ</t>
    </rPh>
    <rPh sb="27" eb="29">
      <t>キゲン</t>
    </rPh>
    <rPh sb="30" eb="31">
      <t>ダイ</t>
    </rPh>
    <rPh sb="32" eb="33">
      <t>ジ</t>
    </rPh>
    <rPh sb="33" eb="35">
      <t>ボシュウ</t>
    </rPh>
    <rPh sb="35" eb="36">
      <t>ブン</t>
    </rPh>
    <phoneticPr fontId="3"/>
  </si>
  <si>
    <t>　　完了する必要があります。</t>
    <rPh sb="6" eb="8">
      <t>ヒツヨウ</t>
    </rPh>
    <phoneticPr fontId="3"/>
  </si>
  <si>
    <t>補助対象経費
※３</t>
    <rPh sb="0" eb="6">
      <t>ホジョタイショウケイヒ</t>
    </rPh>
    <phoneticPr fontId="3"/>
  </si>
  <si>
    <r>
      <t>ｃ×</t>
    </r>
    <r>
      <rPr>
        <b/>
        <sz val="18"/>
        <rFont val="ＭＳ ゴシック"/>
        <family val="3"/>
        <charset val="128"/>
      </rPr>
      <t>4/5</t>
    </r>
    <r>
      <rPr>
        <sz val="18"/>
        <rFont val="ＭＳ ゴシック"/>
        <family val="3"/>
        <charset val="128"/>
      </rPr>
      <t xml:space="preserve">
（ｄ）</t>
    </r>
    <phoneticPr fontId="3"/>
  </si>
  <si>
    <t>補助率引き上げを希望する場合はチェックをいれてください →</t>
    <phoneticPr fontId="3"/>
  </si>
  <si>
    <t>※引上げを希望する場合は、様式第1号の2の8もご提出ください。</t>
    <rPh sb="15" eb="16">
      <t>ダイ</t>
    </rPh>
    <rPh sb="17" eb="18">
      <t>ゴウ</t>
    </rPh>
    <phoneticPr fontId="3"/>
  </si>
  <si>
    <t>※１　(ｄ)又は補助上限額300万円のうち金額の低い方。                                    
※２　補助金下限額は10万円とする。</t>
    <rPh sb="6" eb="7">
      <t>マタ</t>
    </rPh>
    <rPh sb="8" eb="10">
      <t>ホジョ</t>
    </rPh>
    <rPh sb="10" eb="12">
      <t>ジョウゲン</t>
    </rPh>
    <rPh sb="12" eb="13">
      <t>ガク</t>
    </rPh>
    <rPh sb="17" eb="18">
      <t>エン</t>
    </rPh>
    <rPh sb="21" eb="23">
      <t>キンガク</t>
    </rPh>
    <rPh sb="24" eb="25">
      <t>ヒク</t>
    </rPh>
    <rPh sb="26" eb="27">
      <t>ホウ</t>
    </rPh>
    <rPh sb="68" eb="71">
      <t>ホジョキン</t>
    </rPh>
    <rPh sb="71" eb="73">
      <t>カゲン</t>
    </rPh>
    <rPh sb="73" eb="74">
      <t>ガク</t>
    </rPh>
    <rPh sb="77" eb="78">
      <t>マン</t>
    </rPh>
    <rPh sb="78" eb="79">
      <t>エン</t>
    </rPh>
    <phoneticPr fontId="3"/>
  </si>
  <si>
    <t>10万円≦ A ≦300万円</t>
    <rPh sb="2" eb="3">
      <t>マン</t>
    </rPh>
    <phoneticPr fontId="3"/>
  </si>
  <si>
    <t>開発費</t>
    <rPh sb="0" eb="2">
      <t>カイハツ</t>
    </rPh>
    <rPh sb="2" eb="3">
      <t>ヒ</t>
    </rPh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</si>
  <si>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</si>
  <si>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</si>
  <si>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</si>
  <si>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広報費</t>
    <rPh sb="0" eb="2">
      <t>コウホウ</t>
    </rPh>
    <rPh sb="2" eb="3">
      <t>ヒ</t>
    </rPh>
    <phoneticPr fontId="3"/>
  </si>
  <si>
    <t>印刷製本費</t>
    <rPh sb="0" eb="2">
      <t>インサツ</t>
    </rPh>
    <rPh sb="2" eb="5">
      <t>セイホンヒ</t>
    </rPh>
    <phoneticPr fontId="3"/>
  </si>
  <si>
    <t>通信運搬費</t>
    <rPh sb="0" eb="5">
      <t>ツウシンウンパンヒ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</si>
  <si>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</si>
  <si>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</si>
  <si>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機械装置・システム費</t>
    <rPh sb="0" eb="2">
      <t>キカイ</t>
    </rPh>
    <rPh sb="2" eb="4">
      <t>ソウチ</t>
    </rPh>
    <rPh sb="9" eb="10">
      <t>ヒ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</si>
  <si>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</si>
  <si>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外注費</t>
    <rPh sb="0" eb="3">
      <t>ガイチュウヒ</t>
    </rPh>
    <phoneticPr fontId="3"/>
  </si>
  <si>
    <t>改装等工事費</t>
    <rPh sb="0" eb="2">
      <t>カイソウ</t>
    </rPh>
    <rPh sb="2" eb="3">
      <t>トウ</t>
    </rPh>
    <rPh sb="3" eb="5">
      <t>コウジ</t>
    </rPh>
    <rPh sb="5" eb="6">
      <t>ヒ</t>
    </rPh>
    <phoneticPr fontId="3"/>
  </si>
  <si>
    <t>設備処分費</t>
    <rPh sb="0" eb="2">
      <t>セツビ</t>
    </rPh>
    <rPh sb="2" eb="4">
      <t>ショブン</t>
    </rPh>
    <rPh sb="4" eb="5">
      <t>ヒ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</si>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</sst>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22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  <font>
      <sz val="12"/>
      <color theme="0" tint="-0.3499862666707357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6"/>
      <name val="HGS創英角ｺﾞｼｯｸUB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7" fillId="0" borderId="0" xfId="4" applyFont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38" fontId="8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0" fontId="9" fillId="0" borderId="0" xfId="4" applyFont="1" applyAlignment="1">
      <alignment horizontal="center" vertical="center"/>
    </xf>
    <xf numFmtId="176" fontId="1" fillId="0" borderId="9" xfId="1" applyNumberFormat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4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38" fontId="9" fillId="0" borderId="0" xfId="5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20" xfId="2" applyFont="1" applyBorder="1" applyAlignment="1">
      <alignment vertical="center"/>
    </xf>
    <xf numFmtId="0" fontId="4" fillId="0" borderId="0" xfId="4" applyFont="1" applyAlignment="1">
      <alignment vertical="center"/>
    </xf>
    <xf numFmtId="0" fontId="7" fillId="0" borderId="0" xfId="2" applyFont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6" fillId="0" borderId="0" xfId="4" applyFont="1" applyAlignment="1">
      <alignment horizontal="right" vertical="center"/>
    </xf>
    <xf numFmtId="0" fontId="9" fillId="0" borderId="0" xfId="3" applyFont="1" applyAlignment="1">
      <alignment horizontal="center" vertical="center"/>
    </xf>
    <xf numFmtId="38" fontId="9" fillId="0" borderId="0" xfId="1" applyFont="1" applyFill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6" fillId="0" borderId="0" xfId="3" applyFont="1">
      <alignment vertical="center"/>
    </xf>
    <xf numFmtId="0" fontId="4" fillId="0" borderId="0" xfId="2" applyFont="1"/>
    <xf numFmtId="0" fontId="6" fillId="0" borderId="0" xfId="2" applyFont="1" applyAlignment="1">
      <alignment horizontal="right" vertical="center" shrinkToFit="1"/>
    </xf>
    <xf numFmtId="0" fontId="9" fillId="0" borderId="20" xfId="2" applyFont="1" applyBorder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38" fontId="9" fillId="0" borderId="2" xfId="5" applyFont="1" applyFill="1" applyBorder="1" applyAlignment="1">
      <alignment vertical="center" wrapText="1"/>
    </xf>
    <xf numFmtId="38" fontId="9" fillId="0" borderId="28" xfId="5" applyFont="1" applyFill="1" applyBorder="1" applyAlignment="1">
      <alignment vertical="center" wrapText="1"/>
    </xf>
    <xf numFmtId="38" fontId="9" fillId="0" borderId="7" xfId="5" applyFont="1" applyFill="1" applyBorder="1" applyAlignment="1">
      <alignment vertical="center" wrapText="1"/>
    </xf>
    <xf numFmtId="0" fontId="9" fillId="0" borderId="11" xfId="2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38" fontId="9" fillId="0" borderId="0" xfId="1" applyFont="1" applyFill="1" applyAlignment="1">
      <alignment vertical="center" wrapText="1"/>
    </xf>
    <xf numFmtId="38" fontId="9" fillId="0" borderId="2" xfId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177" fontId="9" fillId="0" borderId="3" xfId="2" applyNumberFormat="1" applyFont="1" applyBorder="1" applyAlignment="1">
      <alignment horizontal="right" vertical="center" wrapText="1" indent="1"/>
    </xf>
    <xf numFmtId="177" fontId="9" fillId="0" borderId="16" xfId="5" applyNumberFormat="1" applyFont="1" applyFill="1" applyBorder="1" applyAlignment="1">
      <alignment horizontal="right" vertical="center" wrapText="1" indent="1"/>
    </xf>
    <xf numFmtId="0" fontId="9" fillId="0" borderId="2" xfId="4" applyFont="1" applyBorder="1" applyAlignment="1" applyProtection="1">
      <alignment horizontal="left" vertical="center" wrapText="1"/>
      <protection locked="0"/>
    </xf>
    <xf numFmtId="0" fontId="9" fillId="0" borderId="4" xfId="4" applyFont="1" applyBorder="1" applyAlignment="1">
      <alignment horizontal="left" vertical="center" wrapText="1"/>
    </xf>
    <xf numFmtId="177" fontId="9" fillId="2" borderId="2" xfId="2" applyNumberFormat="1" applyFont="1" applyFill="1" applyBorder="1" applyAlignment="1">
      <alignment horizontal="right" vertical="center" wrapText="1" indent="1"/>
    </xf>
    <xf numFmtId="177" fontId="9" fillId="2" borderId="11" xfId="2" applyNumberFormat="1" applyFont="1" applyFill="1" applyBorder="1" applyAlignment="1">
      <alignment horizontal="right" vertical="center" wrapText="1" indent="1"/>
    </xf>
    <xf numFmtId="38" fontId="19" fillId="0" borderId="0" xfId="1" applyFont="1" applyFill="1" applyAlignment="1">
      <alignment vertical="center"/>
    </xf>
    <xf numFmtId="38" fontId="20" fillId="0" borderId="0" xfId="1" applyFont="1" applyFill="1" applyAlignment="1">
      <alignment vertical="top"/>
    </xf>
    <xf numFmtId="0" fontId="21" fillId="0" borderId="0" xfId="2" applyFont="1" applyAlignment="1">
      <alignment vertical="center"/>
    </xf>
    <xf numFmtId="176" fontId="1" fillId="2" borderId="2" xfId="1" applyNumberFormat="1" applyFont="1" applyFill="1" applyBorder="1" applyAlignment="1">
      <alignment horizontal="right" vertical="center"/>
    </xf>
    <xf numFmtId="176" fontId="1" fillId="2" borderId="5" xfId="1" applyNumberFormat="1" applyFont="1" applyFill="1" applyBorder="1" applyAlignment="1">
      <alignment horizontal="right" vertical="center"/>
    </xf>
    <xf numFmtId="0" fontId="9" fillId="0" borderId="2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left" vertical="center"/>
    </xf>
    <xf numFmtId="0" fontId="9" fillId="0" borderId="3" xfId="4" applyFont="1" applyBorder="1" applyAlignment="1">
      <alignment vertical="center"/>
    </xf>
    <xf numFmtId="0" fontId="9" fillId="0" borderId="3" xfId="4" applyFont="1" applyBorder="1" applyAlignment="1">
      <alignment horizontal="left" vertical="center"/>
    </xf>
    <xf numFmtId="0" fontId="9" fillId="0" borderId="3" xfId="4" applyFont="1" applyBorder="1" applyAlignment="1">
      <alignment horizontal="left" vertical="center" shrinkToFit="1"/>
    </xf>
    <xf numFmtId="0" fontId="9" fillId="0" borderId="2" xfId="4" applyFont="1" applyBorder="1" applyAlignment="1">
      <alignment vertical="center"/>
    </xf>
    <xf numFmtId="0" fontId="9" fillId="0" borderId="4" xfId="4" applyFont="1" applyBorder="1" applyAlignment="1">
      <alignment horizontal="left" vertical="center"/>
    </xf>
    <xf numFmtId="0" fontId="9" fillId="0" borderId="21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38" fontId="9" fillId="0" borderId="0" xfId="1" applyFont="1" applyFill="1" applyAlignment="1">
      <alignment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176" fontId="1" fillId="0" borderId="13" xfId="1" applyNumberFormat="1" applyFont="1" applyFill="1" applyBorder="1" applyAlignment="1" applyProtection="1">
      <alignment horizontal="center" vertical="center"/>
      <protection locked="0"/>
    </xf>
    <xf numFmtId="176" fontId="1" fillId="0" borderId="14" xfId="1" applyNumberFormat="1" applyFont="1" applyFill="1" applyBorder="1" applyAlignment="1" applyProtection="1">
      <alignment horizontal="center" vertical="center"/>
      <protection locked="0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0" fontId="9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177" fontId="9" fillId="2" borderId="18" xfId="2" applyNumberFormat="1" applyFont="1" applyFill="1" applyBorder="1" applyAlignment="1">
      <alignment horizontal="center" vertical="center" wrapText="1"/>
    </xf>
    <xf numFmtId="177" fontId="9" fillId="2" borderId="29" xfId="2" applyNumberFormat="1" applyFont="1" applyFill="1" applyBorder="1" applyAlignment="1">
      <alignment horizontal="center" vertical="center" wrapText="1"/>
    </xf>
    <xf numFmtId="38" fontId="17" fillId="0" borderId="0" xfId="1" applyFont="1" applyFill="1" applyAlignment="1">
      <alignment horizontal="right" vertical="center" shrinkToFit="1"/>
    </xf>
    <xf numFmtId="0" fontId="5" fillId="0" borderId="0" xfId="2" applyFont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13" fillId="0" borderId="2" xfId="1" applyFont="1" applyFill="1" applyBorder="1" applyAlignment="1">
      <alignment horizontal="center" vertical="center" wrapText="1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I$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40</xdr:row>
      <xdr:rowOff>50800</xdr:rowOff>
    </xdr:from>
    <xdr:to>
      <xdr:col>7</xdr:col>
      <xdr:colOff>0</xdr:colOff>
      <xdr:row>43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23425"/>
          <a:ext cx="8369300" cy="955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1200150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showZeros="0" tabSelected="1" view="pageBreakPreview" zoomScale="80" zoomScaleNormal="60" zoomScaleSheetLayoutView="80" workbookViewId="0">
      <pane ySplit="10" topLeftCell="A11" activePane="bottomLeft" state="frozenSplit"/>
      <selection pane="bottomLeft" activeCell="B6" sqref="B6"/>
    </sheetView>
  </sheetViews>
  <sheetFormatPr defaultColWidth="8.875" defaultRowHeight="22.15" customHeight="1" x14ac:dyDescent="0.15"/>
  <cols>
    <col min="1" max="1" width="15.625" style="1" customWidth="1"/>
    <col min="2" max="2" width="27.375" style="1" customWidth="1"/>
    <col min="3" max="4" width="4.875" style="2" customWidth="1"/>
    <col min="5" max="5" width="9.125" style="2" customWidth="1"/>
    <col min="6" max="6" width="24" style="2" customWidth="1"/>
    <col min="7" max="8" width="25.125" style="2" customWidth="1"/>
    <col min="9" max="9" width="7.125" style="2" customWidth="1"/>
    <col min="10" max="10" width="8" style="1" customWidth="1"/>
    <col min="11" max="11" width="3.875" style="1" customWidth="1"/>
    <col min="12" max="16384" width="8.875" style="1"/>
  </cols>
  <sheetData>
    <row r="1" spans="1:11" s="3" customFormat="1" ht="21" customHeight="1" x14ac:dyDescent="0.15">
      <c r="A1" s="16" t="s">
        <v>27</v>
      </c>
      <c r="C1" s="5"/>
      <c r="D1" s="5"/>
      <c r="E1" s="94" t="s">
        <v>28</v>
      </c>
      <c r="F1" s="94"/>
      <c r="G1" s="94"/>
      <c r="H1" s="94"/>
      <c r="I1" s="94"/>
    </row>
    <row r="2" spans="1:11" s="3" customFormat="1" ht="9.75" customHeight="1" x14ac:dyDescent="0.15">
      <c r="C2" s="5"/>
      <c r="D2" s="5"/>
      <c r="E2" s="5"/>
      <c r="F2" s="5"/>
      <c r="G2" s="5"/>
      <c r="H2" s="5"/>
      <c r="I2" s="5"/>
    </row>
    <row r="3" spans="1:11" ht="17.25" customHeight="1" x14ac:dyDescent="0.15">
      <c r="A3" s="95" t="s">
        <v>33</v>
      </c>
      <c r="B3" s="95"/>
      <c r="C3" s="95"/>
      <c r="D3" s="95"/>
      <c r="E3" s="95"/>
      <c r="F3" s="95"/>
      <c r="G3" s="95"/>
      <c r="H3" s="20"/>
      <c r="I3" s="20"/>
    </row>
    <row r="4" spans="1:11" ht="17.25" customHeight="1" x14ac:dyDescent="0.15">
      <c r="A4" s="20"/>
      <c r="B4" s="20"/>
      <c r="C4" s="22"/>
      <c r="D4" s="22"/>
      <c r="E4" s="23"/>
      <c r="F4" s="46" t="s">
        <v>31</v>
      </c>
      <c r="G4" s="76"/>
      <c r="H4" s="76"/>
      <c r="I4" s="19"/>
    </row>
    <row r="5" spans="1:11" ht="26.25" customHeight="1" x14ac:dyDescent="0.15">
      <c r="A5" s="20"/>
      <c r="B5" s="20"/>
      <c r="C5" s="22"/>
      <c r="D5" s="22"/>
      <c r="E5" s="22"/>
      <c r="F5" s="53" t="s">
        <v>43</v>
      </c>
      <c r="G5" s="25"/>
      <c r="H5" s="25"/>
      <c r="I5" s="55" t="b">
        <v>0</v>
      </c>
    </row>
    <row r="6" spans="1:11" ht="26.25" customHeight="1" x14ac:dyDescent="0.15">
      <c r="A6" s="20"/>
      <c r="B6" s="20"/>
      <c r="C6" s="22"/>
      <c r="D6" s="22"/>
      <c r="E6" s="22"/>
      <c r="F6" s="54" t="s">
        <v>44</v>
      </c>
      <c r="G6" s="25"/>
      <c r="H6" s="25"/>
      <c r="I6" s="19"/>
    </row>
    <row r="7" spans="1:11" ht="17.25" customHeight="1" x14ac:dyDescent="0.15">
      <c r="A7" s="24"/>
      <c r="B7" s="20"/>
      <c r="C7" s="22"/>
      <c r="D7" s="22"/>
      <c r="E7" s="22"/>
      <c r="F7" s="25"/>
      <c r="G7" s="25"/>
      <c r="H7" s="25"/>
      <c r="I7" s="19"/>
    </row>
    <row r="8" spans="1:11" ht="16.5" customHeight="1" x14ac:dyDescent="0.15">
      <c r="A8" s="24" t="s">
        <v>13</v>
      </c>
      <c r="G8" s="26" t="s">
        <v>30</v>
      </c>
      <c r="H8" s="26" t="s">
        <v>37</v>
      </c>
      <c r="I8" s="27"/>
    </row>
    <row r="9" spans="1:11" ht="33.75" customHeight="1" x14ac:dyDescent="0.15">
      <c r="A9" s="96" t="s">
        <v>41</v>
      </c>
      <c r="B9" s="98" t="s">
        <v>1</v>
      </c>
      <c r="C9" s="99" t="s">
        <v>11</v>
      </c>
      <c r="D9" s="99"/>
      <c r="E9" s="99" t="s">
        <v>18</v>
      </c>
      <c r="F9" s="99" t="s">
        <v>36</v>
      </c>
      <c r="G9" s="100" t="s">
        <v>24</v>
      </c>
      <c r="H9" s="100" t="s">
        <v>42</v>
      </c>
      <c r="I9" s="12"/>
      <c r="J9" s="17"/>
    </row>
    <row r="10" spans="1:11" s="4" customFormat="1" ht="33.75" customHeight="1" x14ac:dyDescent="0.15">
      <c r="A10" s="97"/>
      <c r="B10" s="98"/>
      <c r="C10" s="45" t="s">
        <v>0</v>
      </c>
      <c r="D10" s="45" t="s">
        <v>3</v>
      </c>
      <c r="E10" s="99"/>
      <c r="F10" s="99"/>
      <c r="G10" s="100"/>
      <c r="H10" s="100"/>
      <c r="I10" s="12"/>
      <c r="J10" s="8"/>
    </row>
    <row r="11" spans="1:11" ht="30" customHeight="1" x14ac:dyDescent="0.15">
      <c r="A11" s="58" t="s">
        <v>47</v>
      </c>
      <c r="B11" s="49"/>
      <c r="C11" s="6"/>
      <c r="D11" s="6"/>
      <c r="E11" s="6"/>
      <c r="F11" s="56">
        <f>C11*E11</f>
        <v>0</v>
      </c>
      <c r="G11" s="77"/>
      <c r="H11" s="77"/>
      <c r="I11" s="13"/>
      <c r="J11" s="14"/>
      <c r="K11" s="15"/>
    </row>
    <row r="12" spans="1:11" ht="30" customHeight="1" x14ac:dyDescent="0.15">
      <c r="A12" s="58" t="s">
        <v>48</v>
      </c>
      <c r="B12" s="49"/>
      <c r="C12" s="6"/>
      <c r="D12" s="6"/>
      <c r="E12" s="6"/>
      <c r="F12" s="56">
        <f t="shared" ref="F12" si="0">C12*E12</f>
        <v>0</v>
      </c>
      <c r="G12" s="78"/>
      <c r="H12" s="78"/>
      <c r="I12" s="13"/>
      <c r="J12" s="14"/>
      <c r="K12" s="15"/>
    </row>
    <row r="13" spans="1:11" ht="30" customHeight="1" x14ac:dyDescent="0.15">
      <c r="A13" s="58" t="s">
        <v>49</v>
      </c>
      <c r="B13" s="49"/>
      <c r="C13" s="6"/>
      <c r="D13" s="6"/>
      <c r="E13" s="6"/>
      <c r="F13" s="56">
        <f t="shared" ref="F13:F14" si="1">C13*E13</f>
        <v>0</v>
      </c>
      <c r="G13" s="78"/>
      <c r="H13" s="78"/>
      <c r="I13" s="13"/>
      <c r="J13" s="14"/>
      <c r="K13" s="15"/>
    </row>
    <row r="14" spans="1:11" ht="30" customHeight="1" x14ac:dyDescent="0.15">
      <c r="A14" s="58" t="s">
        <v>50</v>
      </c>
      <c r="B14" s="49"/>
      <c r="C14" s="6"/>
      <c r="D14" s="6"/>
      <c r="E14" s="6"/>
      <c r="F14" s="56">
        <f t="shared" si="1"/>
        <v>0</v>
      </c>
      <c r="G14" s="78"/>
      <c r="H14" s="78"/>
      <c r="I14" s="13"/>
      <c r="J14" s="14"/>
      <c r="K14" s="15"/>
    </row>
    <row r="15" spans="1:11" ht="30" customHeight="1" x14ac:dyDescent="0.15">
      <c r="A15" s="59" t="s">
        <v>51</v>
      </c>
      <c r="B15" s="49"/>
      <c r="C15" s="6"/>
      <c r="D15" s="6"/>
      <c r="E15" s="6"/>
      <c r="F15" s="56">
        <f t="shared" ref="F15:F16" si="2">C15*E15</f>
        <v>0</v>
      </c>
      <c r="G15" s="78"/>
      <c r="H15" s="78"/>
      <c r="I15" s="13"/>
      <c r="J15" s="14"/>
      <c r="K15" s="15"/>
    </row>
    <row r="16" spans="1:11" ht="30" customHeight="1" x14ac:dyDescent="0.15">
      <c r="A16" s="60" t="s">
        <v>52</v>
      </c>
      <c r="B16" s="49"/>
      <c r="C16" s="6"/>
      <c r="D16" s="6"/>
      <c r="E16" s="6"/>
      <c r="F16" s="56">
        <f t="shared" si="2"/>
        <v>0</v>
      </c>
      <c r="G16" s="78"/>
      <c r="H16" s="78"/>
      <c r="I16" s="13"/>
      <c r="J16" s="14"/>
      <c r="K16" s="15"/>
    </row>
    <row r="17" spans="1:11" ht="30" customHeight="1" x14ac:dyDescent="0.15">
      <c r="A17" s="59" t="s">
        <v>53</v>
      </c>
      <c r="B17" s="49"/>
      <c r="C17" s="6"/>
      <c r="D17" s="6"/>
      <c r="E17" s="6"/>
      <c r="F17" s="56">
        <f t="shared" ref="F17:F23" si="3">C17*E17</f>
        <v>0</v>
      </c>
      <c r="G17" s="78"/>
      <c r="H17" s="78"/>
      <c r="I17" s="13"/>
      <c r="J17" s="14"/>
      <c r="K17" s="15"/>
    </row>
    <row r="18" spans="1:11" ht="30" customHeight="1" x14ac:dyDescent="0.15">
      <c r="A18" s="61" t="s">
        <v>54</v>
      </c>
      <c r="B18" s="49"/>
      <c r="C18" s="6"/>
      <c r="D18" s="6"/>
      <c r="E18" s="6"/>
      <c r="F18" s="56">
        <f t="shared" ref="F18" si="4">C18*E18</f>
        <v>0</v>
      </c>
      <c r="G18" s="78"/>
      <c r="H18" s="78"/>
      <c r="I18" s="13"/>
      <c r="J18" s="14"/>
      <c r="K18" s="15"/>
    </row>
    <row r="19" spans="1:11" ht="30" customHeight="1" x14ac:dyDescent="0.15">
      <c r="A19" s="58" t="s">
        <v>55</v>
      </c>
      <c r="B19" s="49"/>
      <c r="C19" s="6"/>
      <c r="D19" s="6"/>
      <c r="E19" s="6"/>
      <c r="F19" s="56">
        <f t="shared" si="3"/>
        <v>0</v>
      </c>
      <c r="G19" s="78"/>
      <c r="H19" s="78"/>
      <c r="I19" s="13"/>
      <c r="J19" s="14"/>
      <c r="K19" s="15"/>
    </row>
    <row r="20" spans="1:11" ht="30" customHeight="1" x14ac:dyDescent="0.15">
      <c r="A20" s="62" t="s">
        <v>56</v>
      </c>
      <c r="B20" s="49"/>
      <c r="C20" s="6"/>
      <c r="D20" s="6"/>
      <c r="E20" s="6"/>
      <c r="F20" s="56">
        <f t="shared" si="3"/>
        <v>0</v>
      </c>
      <c r="G20" s="78"/>
      <c r="H20" s="78"/>
      <c r="I20" s="13"/>
      <c r="J20" s="14"/>
      <c r="K20" s="15"/>
    </row>
    <row r="21" spans="1:11" ht="30" customHeight="1" x14ac:dyDescent="0.15">
      <c r="A21" s="61" t="s">
        <v>57</v>
      </c>
      <c r="B21" s="49"/>
      <c r="C21" s="6"/>
      <c r="D21" s="6"/>
      <c r="E21" s="6"/>
      <c r="F21" s="56">
        <f t="shared" si="3"/>
        <v>0</v>
      </c>
      <c r="G21" s="78"/>
      <c r="H21" s="78"/>
      <c r="I21" s="13"/>
      <c r="J21" s="14"/>
      <c r="K21" s="15"/>
    </row>
    <row r="22" spans="1:11" ht="30" customHeight="1" x14ac:dyDescent="0.15">
      <c r="A22" s="58" t="s">
        <v>58</v>
      </c>
      <c r="B22" s="49"/>
      <c r="C22" s="6"/>
      <c r="D22" s="6"/>
      <c r="E22" s="6"/>
      <c r="F22" s="56">
        <f t="shared" si="3"/>
        <v>0</v>
      </c>
      <c r="G22" s="78"/>
      <c r="H22" s="78"/>
      <c r="I22" s="13"/>
      <c r="J22" s="14"/>
      <c r="K22" s="15"/>
    </row>
    <row r="23" spans="1:11" ht="30" customHeight="1" x14ac:dyDescent="0.15">
      <c r="A23" s="63" t="s">
        <v>59</v>
      </c>
      <c r="B23" s="49"/>
      <c r="C23" s="6"/>
      <c r="D23" s="6"/>
      <c r="E23" s="6"/>
      <c r="F23" s="56">
        <f t="shared" si="3"/>
        <v>0</v>
      </c>
      <c r="G23" s="78"/>
      <c r="H23" s="78"/>
      <c r="I23" s="13"/>
      <c r="J23" s="14"/>
      <c r="K23" s="15"/>
    </row>
    <row r="24" spans="1:11" ht="30" customHeight="1" x14ac:dyDescent="0.15">
      <c r="A24" s="63" t="s">
        <v>60</v>
      </c>
      <c r="B24" s="49"/>
      <c r="C24" s="6"/>
      <c r="D24" s="6"/>
      <c r="E24" s="6"/>
      <c r="F24" s="56">
        <f t="shared" ref="F24" si="5">C24*E24</f>
        <v>0</v>
      </c>
      <c r="G24" s="78"/>
      <c r="H24" s="78"/>
      <c r="I24" s="13"/>
      <c r="J24" s="14"/>
      <c r="K24" s="15"/>
    </row>
    <row r="25" spans="1:11" ht="30" customHeight="1" thickBot="1" x14ac:dyDescent="0.2">
      <c r="A25" s="64" t="s">
        <v>61</v>
      </c>
      <c r="B25" s="50"/>
      <c r="C25" s="7"/>
      <c r="D25" s="7"/>
      <c r="E25" s="7"/>
      <c r="F25" s="56">
        <f>C25*E25</f>
        <v>0</v>
      </c>
      <c r="G25" s="79"/>
      <c r="H25" s="79"/>
      <c r="I25" s="13"/>
      <c r="J25" s="21">
        <f>F26*4/5</f>
        <v>0</v>
      </c>
      <c r="K25" s="15"/>
    </row>
    <row r="26" spans="1:11" ht="30" customHeight="1" x14ac:dyDescent="0.15">
      <c r="A26" s="80" t="s">
        <v>12</v>
      </c>
      <c r="B26" s="81"/>
      <c r="C26" s="9"/>
      <c r="D26" s="9"/>
      <c r="E26" s="9"/>
      <c r="F26" s="57">
        <f>SUM(F11:F25)</f>
        <v>0</v>
      </c>
      <c r="G26" s="57">
        <f>ROUNDDOWN(F26*3/4,-3)</f>
        <v>0</v>
      </c>
      <c r="H26" s="57" t="str">
        <f>IF(I5,ROUNDDOWN(F26*4/5,-3),"")</f>
        <v/>
      </c>
      <c r="I26" s="11"/>
      <c r="J26" s="21">
        <f>F26*3/4</f>
        <v>0</v>
      </c>
      <c r="K26" s="15"/>
    </row>
    <row r="27" spans="1:11" ht="18" thickBot="1" x14ac:dyDescent="0.2">
      <c r="A27" s="41"/>
      <c r="B27" s="41"/>
      <c r="C27" s="41"/>
      <c r="D27" s="41"/>
      <c r="E27" s="41"/>
      <c r="F27" s="41"/>
      <c r="G27" s="41"/>
      <c r="H27" s="41"/>
      <c r="I27" s="41"/>
    </row>
    <row r="28" spans="1:11" ht="25.5" customHeight="1" thickBot="1" x14ac:dyDescent="0.2">
      <c r="A28" s="41"/>
      <c r="B28" s="41"/>
      <c r="C28" s="41"/>
      <c r="D28" s="41"/>
      <c r="E28" s="1"/>
      <c r="F28" s="28" t="s">
        <v>22</v>
      </c>
      <c r="G28" s="10">
        <f>MIN(G26,3000000)</f>
        <v>0</v>
      </c>
      <c r="H28" s="10" t="str">
        <f>IF(I5,MIN(H26,3000000),"")</f>
        <v/>
      </c>
      <c r="I28" s="41" t="s">
        <v>32</v>
      </c>
    </row>
    <row r="29" spans="1:11" ht="17.25" customHeight="1" x14ac:dyDescent="0.15">
      <c r="A29" s="73" t="s">
        <v>45</v>
      </c>
      <c r="B29" s="73"/>
      <c r="C29" s="73"/>
      <c r="D29" s="73"/>
      <c r="E29" s="73"/>
      <c r="F29" s="73"/>
      <c r="G29" s="29" t="s">
        <v>46</v>
      </c>
      <c r="H29" s="29" t="s">
        <v>46</v>
      </c>
      <c r="I29" s="44"/>
    </row>
    <row r="30" spans="1:11" ht="16.5" customHeight="1" x14ac:dyDescent="0.15">
      <c r="A30" s="73"/>
      <c r="B30" s="73"/>
      <c r="C30" s="73"/>
      <c r="D30" s="73"/>
      <c r="E30" s="73"/>
      <c r="F30" s="73"/>
      <c r="G30" s="44"/>
      <c r="H30" s="44"/>
      <c r="I30" s="44"/>
    </row>
    <row r="31" spans="1:11" ht="17.25" x14ac:dyDescent="0.15">
      <c r="A31" s="44"/>
      <c r="B31" s="44"/>
      <c r="C31" s="44"/>
      <c r="D31" s="44"/>
      <c r="E31" s="44"/>
      <c r="F31" s="44"/>
      <c r="G31" s="44"/>
      <c r="H31" s="44"/>
      <c r="I31" s="44"/>
    </row>
    <row r="32" spans="1:11" ht="12.95" customHeight="1" x14ac:dyDescent="0.15">
      <c r="A32" s="30" t="s">
        <v>5</v>
      </c>
      <c r="B32" s="16"/>
      <c r="C32" s="16"/>
      <c r="D32" s="16"/>
      <c r="E32" s="44"/>
      <c r="F32" s="44"/>
      <c r="G32" s="44"/>
      <c r="H32" s="44"/>
      <c r="I32" s="17"/>
    </row>
    <row r="33" spans="1:9" ht="12.95" customHeight="1" x14ac:dyDescent="0.15">
      <c r="A33" s="82" t="s">
        <v>15</v>
      </c>
      <c r="B33" s="83"/>
      <c r="C33" s="83"/>
      <c r="D33" s="83"/>
      <c r="E33" s="83"/>
      <c r="F33" s="83"/>
    </row>
    <row r="34" spans="1:9" ht="12.95" customHeight="1" x14ac:dyDescent="0.15">
      <c r="A34" s="42" t="s">
        <v>20</v>
      </c>
      <c r="B34" s="42"/>
      <c r="C34" s="42"/>
      <c r="D34" s="42"/>
      <c r="E34" s="42"/>
      <c r="F34" s="42"/>
    </row>
    <row r="35" spans="1:9" ht="12.95" customHeight="1" x14ac:dyDescent="0.15">
      <c r="A35" s="82" t="s">
        <v>19</v>
      </c>
      <c r="B35" s="82"/>
      <c r="C35" s="82"/>
      <c r="D35" s="82"/>
      <c r="E35" s="82"/>
      <c r="F35" s="82"/>
    </row>
    <row r="36" spans="1:9" ht="12.95" customHeight="1" x14ac:dyDescent="0.15">
      <c r="A36" s="82" t="s">
        <v>14</v>
      </c>
      <c r="B36" s="82"/>
      <c r="C36" s="82"/>
      <c r="D36" s="82"/>
      <c r="E36" s="82"/>
      <c r="F36" s="82"/>
      <c r="G36" s="82"/>
      <c r="H36" s="41"/>
      <c r="I36" s="41"/>
    </row>
    <row r="37" spans="1:9" ht="12.95" customHeight="1" x14ac:dyDescent="0.15">
      <c r="A37" s="84" t="s">
        <v>17</v>
      </c>
      <c r="B37" s="84"/>
      <c r="C37" s="84"/>
      <c r="D37" s="84"/>
      <c r="E37" s="84"/>
      <c r="F37" s="84"/>
      <c r="G37" s="84"/>
      <c r="H37" s="43"/>
      <c r="I37" s="43"/>
    </row>
    <row r="38" spans="1:9" ht="12.95" customHeight="1" x14ac:dyDescent="0.15">
      <c r="A38" s="42" t="s">
        <v>25</v>
      </c>
      <c r="B38" s="41"/>
      <c r="C38" s="41"/>
      <c r="D38" s="41"/>
      <c r="E38" s="41"/>
      <c r="F38" s="41"/>
      <c r="G38" s="41"/>
      <c r="H38" s="41"/>
      <c r="I38" s="41"/>
    </row>
    <row r="39" spans="1:9" ht="12.95" customHeight="1" x14ac:dyDescent="0.15">
      <c r="A39" s="42" t="s">
        <v>26</v>
      </c>
      <c r="B39" s="41"/>
      <c r="C39" s="41"/>
      <c r="D39" s="41"/>
      <c r="E39" s="41"/>
      <c r="F39" s="41"/>
      <c r="G39" s="41"/>
      <c r="H39" s="41"/>
      <c r="I39" s="41"/>
    </row>
    <row r="40" spans="1:9" ht="12.95" customHeight="1" x14ac:dyDescent="0.15">
      <c r="A40" s="31" t="s">
        <v>23</v>
      </c>
      <c r="B40" s="31"/>
      <c r="C40" s="31"/>
      <c r="D40" s="31"/>
      <c r="E40" s="31"/>
      <c r="F40" s="31"/>
      <c r="G40" s="41"/>
      <c r="H40" s="41"/>
      <c r="I40" s="41"/>
    </row>
    <row r="41" spans="1:9" ht="12.95" customHeight="1" x14ac:dyDescent="0.15">
      <c r="A41" s="41"/>
      <c r="B41" s="41"/>
      <c r="C41" s="41"/>
      <c r="D41" s="41"/>
      <c r="E41" s="41"/>
      <c r="F41" s="41"/>
      <c r="G41" s="41"/>
      <c r="H41" s="41"/>
      <c r="I41" s="41"/>
    </row>
    <row r="42" spans="1:9" ht="24.75" customHeight="1" x14ac:dyDescent="0.15">
      <c r="A42" s="41"/>
      <c r="B42" s="41"/>
      <c r="C42" s="41"/>
      <c r="D42" s="41"/>
      <c r="E42" s="41"/>
      <c r="F42" s="41"/>
      <c r="G42" s="41"/>
      <c r="H42" s="41"/>
      <c r="I42" s="41"/>
    </row>
    <row r="43" spans="1:9" ht="24.75" customHeight="1" x14ac:dyDescent="0.15">
      <c r="A43" s="41"/>
      <c r="B43" s="41"/>
      <c r="C43" s="41"/>
      <c r="D43" s="41"/>
      <c r="E43" s="41"/>
      <c r="F43" s="41"/>
      <c r="G43" s="41"/>
      <c r="H43" s="41"/>
      <c r="I43" s="41"/>
    </row>
    <row r="44" spans="1:9" ht="18.75" customHeight="1" x14ac:dyDescent="0.15">
      <c r="A44" s="41"/>
      <c r="B44" s="41"/>
      <c r="C44" s="41"/>
      <c r="D44" s="41"/>
      <c r="E44" s="41"/>
      <c r="F44" s="41"/>
      <c r="G44" s="41"/>
      <c r="H44" s="41"/>
      <c r="I44" s="41"/>
    </row>
    <row r="45" spans="1:9" ht="22.15" customHeight="1" x14ac:dyDescent="0.15">
      <c r="A45" s="16" t="s">
        <v>9</v>
      </c>
      <c r="B45" s="32"/>
      <c r="C45" s="32"/>
      <c r="D45" s="16"/>
      <c r="E45" s="16"/>
      <c r="F45" s="16"/>
      <c r="G45" s="33"/>
      <c r="H45" s="33" t="s">
        <v>2</v>
      </c>
      <c r="I45" s="33"/>
    </row>
    <row r="46" spans="1:9" ht="22.5" customHeight="1" x14ac:dyDescent="0.15">
      <c r="A46" s="34"/>
      <c r="B46" s="65" t="s">
        <v>6</v>
      </c>
      <c r="C46" s="66"/>
      <c r="D46" s="66"/>
      <c r="E46" s="67"/>
      <c r="F46" s="71" t="s">
        <v>34</v>
      </c>
      <c r="G46" s="72"/>
      <c r="H46" s="74" t="s">
        <v>16</v>
      </c>
      <c r="I46" s="35"/>
    </row>
    <row r="47" spans="1:9" ht="30" customHeight="1" x14ac:dyDescent="0.15">
      <c r="A47" s="34"/>
      <c r="B47" s="68"/>
      <c r="C47" s="69"/>
      <c r="D47" s="69"/>
      <c r="E47" s="70"/>
      <c r="F47" s="36" t="s">
        <v>35</v>
      </c>
      <c r="G47" s="40" t="s">
        <v>38</v>
      </c>
      <c r="H47" s="75"/>
      <c r="I47" s="35"/>
    </row>
    <row r="48" spans="1:9" ht="30" customHeight="1" x14ac:dyDescent="0.15">
      <c r="A48" s="34"/>
      <c r="B48" s="71" t="s">
        <v>8</v>
      </c>
      <c r="C48" s="72"/>
      <c r="D48" s="72"/>
      <c r="E48" s="85"/>
      <c r="F48" s="51">
        <f>F51-F49-F50</f>
        <v>0</v>
      </c>
      <c r="G48" s="52" t="str">
        <f>IF(I5,F51-G49-G50,"")</f>
        <v/>
      </c>
      <c r="H48" s="37"/>
      <c r="I48" s="18"/>
    </row>
    <row r="49" spans="1:9" ht="30" customHeight="1" x14ac:dyDescent="0.15">
      <c r="A49" s="34"/>
      <c r="B49" s="71" t="s">
        <v>10</v>
      </c>
      <c r="C49" s="72"/>
      <c r="D49" s="72"/>
      <c r="E49" s="85"/>
      <c r="F49" s="51">
        <f>G28</f>
        <v>0</v>
      </c>
      <c r="G49" s="52" t="str">
        <f>H28</f>
        <v/>
      </c>
      <c r="H49" s="37"/>
      <c r="I49" s="18"/>
    </row>
    <row r="50" spans="1:9" ht="30" customHeight="1" thickBot="1" x14ac:dyDescent="0.2">
      <c r="A50" s="34"/>
      <c r="B50" s="86" t="s">
        <v>7</v>
      </c>
      <c r="C50" s="87"/>
      <c r="D50" s="87"/>
      <c r="E50" s="88"/>
      <c r="F50" s="47"/>
      <c r="G50" s="48"/>
      <c r="H50" s="38"/>
      <c r="I50" s="18"/>
    </row>
    <row r="51" spans="1:9" ht="30" customHeight="1" thickTop="1" x14ac:dyDescent="0.15">
      <c r="A51" s="34"/>
      <c r="B51" s="89" t="s">
        <v>4</v>
      </c>
      <c r="C51" s="90"/>
      <c r="D51" s="90"/>
      <c r="E51" s="91"/>
      <c r="F51" s="92">
        <f>F26</f>
        <v>0</v>
      </c>
      <c r="G51" s="93"/>
      <c r="H51" s="39"/>
      <c r="I51" s="18"/>
    </row>
    <row r="52" spans="1:9" ht="17.25" x14ac:dyDescent="0.15"/>
    <row r="53" spans="1:9" ht="17.25" x14ac:dyDescent="0.15">
      <c r="A53" s="19" t="s">
        <v>21</v>
      </c>
      <c r="B53" s="20"/>
      <c r="C53" s="20"/>
      <c r="D53" s="20"/>
      <c r="E53" s="20"/>
      <c r="F53" s="20"/>
      <c r="G53" s="20"/>
      <c r="H53" s="20"/>
      <c r="I53" s="20"/>
    </row>
    <row r="54" spans="1:9" ht="17.25" x14ac:dyDescent="0.15">
      <c r="A54" s="19" t="s">
        <v>29</v>
      </c>
      <c r="B54" s="20"/>
      <c r="C54" s="20"/>
      <c r="D54" s="20"/>
      <c r="E54" s="20"/>
      <c r="F54" s="20"/>
      <c r="G54" s="20"/>
      <c r="H54" s="20"/>
      <c r="I54" s="20"/>
    </row>
    <row r="55" spans="1:9" ht="17.25" x14ac:dyDescent="0.15">
      <c r="A55" s="19" t="s">
        <v>39</v>
      </c>
      <c r="B55" s="20"/>
      <c r="C55" s="20"/>
      <c r="D55" s="20"/>
      <c r="E55" s="20"/>
      <c r="F55" s="20"/>
      <c r="G55" s="20"/>
      <c r="H55" s="20"/>
      <c r="I55" s="20"/>
    </row>
    <row r="56" spans="1:9" ht="17.25" x14ac:dyDescent="0.15">
      <c r="A56" s="19" t="s">
        <v>40</v>
      </c>
      <c r="B56" s="20"/>
      <c r="C56" s="20"/>
      <c r="D56" s="20"/>
      <c r="E56" s="20"/>
      <c r="F56" s="20"/>
      <c r="G56" s="20"/>
      <c r="H56" s="20"/>
      <c r="I56" s="20"/>
    </row>
  </sheetData>
  <mergeCells count="26">
    <mergeCell ref="E1:I1"/>
    <mergeCell ref="A3:G3"/>
    <mergeCell ref="A9:A10"/>
    <mergeCell ref="B9:B10"/>
    <mergeCell ref="C9:D9"/>
    <mergeCell ref="E9:E10"/>
    <mergeCell ref="F9:F10"/>
    <mergeCell ref="G9:G10"/>
    <mergeCell ref="H9:H10"/>
    <mergeCell ref="B48:E48"/>
    <mergeCell ref="B49:E49"/>
    <mergeCell ref="B50:E50"/>
    <mergeCell ref="B51:E51"/>
    <mergeCell ref="F51:G51"/>
    <mergeCell ref="B46:E47"/>
    <mergeCell ref="F46:G46"/>
    <mergeCell ref="A29:F30"/>
    <mergeCell ref="H46:H47"/>
    <mergeCell ref="G4:H4"/>
    <mergeCell ref="G11:G25"/>
    <mergeCell ref="A26:B26"/>
    <mergeCell ref="H11:H25"/>
    <mergeCell ref="A33:F33"/>
    <mergeCell ref="A35:F35"/>
    <mergeCell ref="A36:G36"/>
    <mergeCell ref="A37:G37"/>
  </mergeCells>
  <phoneticPr fontId="3"/>
  <dataValidations count="2">
    <dataValidation imeMode="halfAlpha" allowBlank="1" showInputMessage="1" showErrorMessage="1" sqref="C1:C2 C57:C65532 E2 C52 E52 E57:E65532 E8:E26 C8:C26" xr:uid="{00000000-0002-0000-0000-000000000000}"/>
    <dataValidation imeMode="hiragana" allowBlank="1" showInputMessage="1" showErrorMessage="1" sqref="D1:D2 B1:B2 D57:D65532 D52 B52 B57:B65532 B8:B25 D8:D26 A19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1200150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小規模</vt:lpstr>
      <vt:lpstr>小規模!Print_Area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2023-06-15T07:16:43Z</dcterms:created>
  <dcterms:modified xsi:type="dcterms:W3CDTF">2023-06-15T07:16:46Z</dcterms:modified>
</cp:coreProperties>
</file>