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875" windowHeight="11655" activeTab="0"/>
  </bookViews>
  <sheets>
    <sheet name="業務日誌（6月）" sheetId="1" r:id="rId1"/>
  </sheets>
  <definedNames>
    <definedName name="_xlnm.Print_Area" localSheetId="0">'業務日誌（6月）'!$A$1:$AA$47</definedName>
  </definedNames>
  <calcPr fullCalcOnLoad="1"/>
</workbook>
</file>

<file path=xl/sharedStrings.xml><?xml version="1.0" encoding="utf-8"?>
<sst xmlns="http://schemas.openxmlformats.org/spreadsheetml/2006/main" count="176" uniqueCount="102">
  <si>
    <t>会社名</t>
  </si>
  <si>
    <t>月別対象人件費の計算</t>
  </si>
  <si>
    <t>計算期間</t>
  </si>
  <si>
    <t>～</t>
  </si>
  <si>
    <t>従事者</t>
  </si>
  <si>
    <t>所属：</t>
  </si>
  <si>
    <t>管理者</t>
  </si>
  <si>
    <t>給料支払日</t>
  </si>
  <si>
    <t>氏名：</t>
  </si>
  <si>
    <t>印</t>
  </si>
  <si>
    <t>支払い給料額(ア)</t>
  </si>
  <si>
    <t>［定時間］　　8 ：30　～　17：３０</t>
  </si>
  <si>
    <t>当月所定労働日数
　　　　(イ)</t>
  </si>
  <si>
    <t>1日の所定労働時間
　　　　　(ウ)</t>
  </si>
  <si>
    <t>当月所定労働時間数
　　　　（エ＝イ×ウ）</t>
  </si>
  <si>
    <t>月日</t>
  </si>
  <si>
    <t>曜日</t>
  </si>
  <si>
    <t>休日</t>
  </si>
  <si>
    <t>従事時間帯（24時間表記)</t>
  </si>
  <si>
    <t>除外する
時間数</t>
  </si>
  <si>
    <t>具体的な研究内容、作業内容</t>
  </si>
  <si>
    <t>開始時刻</t>
  </si>
  <si>
    <t>終了時刻</t>
  </si>
  <si>
    <t>所定内</t>
  </si>
  <si>
    <t>時間外</t>
  </si>
  <si>
    <t>法定休日</t>
  </si>
  <si>
    <t>深夜</t>
  </si>
  <si>
    <t>時間外・手当を除く当月支払額
　　　　　　　（オ）</t>
  </si>
  <si>
    <t>所定内労働時間給与按分単価
　　　　　　　　（カ＝オ÷エ）</t>
  </si>
  <si>
    <t>↓基本給</t>
  </si>
  <si>
    <t>＜対象人件費分の算出＞</t>
  </si>
  <si>
    <t>比率</t>
  </si>
  <si>
    <t>給与按分単価</t>
  </si>
  <si>
    <t>従事時間（時間）</t>
  </si>
  <si>
    <t>金　額　（円）</t>
  </si>
  <si>
    <t>①従事した所定内労働分</t>
  </si>
  <si>
    <t>（カ）</t>
  </si>
  <si>
    <t>(A)</t>
  </si>
  <si>
    <t>②従事した時間外労働分</t>
  </si>
  <si>
    <t>各社で定める
時間単価（※１）</t>
  </si>
  <si>
    <t>(B)</t>
  </si>
  <si>
    <t>③従事した法定休日分</t>
  </si>
  <si>
    <t>（Ｃ）</t>
  </si>
  <si>
    <t>↓残業手当</t>
  </si>
  <si>
    <t>④従事した深夜労働分</t>
  </si>
  <si>
    <t>(Ｄ)</t>
  </si>
  <si>
    <t>当月対象賃金（キ＝①+②+③+④）</t>
  </si>
  <si>
    <t>↓通勤手当</t>
  </si>
  <si>
    <t>諸手当［非課税］（ク）</t>
  </si>
  <si>
    <t>諸手当［課税］（ケ）通勤手当等</t>
  </si>
  <si>
    <t>消費税抜き諸手当（コ）＝（ケ）/1.08</t>
  </si>
  <si>
    <t>当月給与[税込]（サ＝キ＋ク＋ケ）</t>
  </si>
  <si>
    <t>当月給与[税抜]（シ＝キ＋ク＋コ）</t>
  </si>
  <si>
    <t>↓健康保険</t>
  </si>
  <si>
    <t>↓厚生保険</t>
  </si>
  <si>
    <t>↓雇用保険</t>
  </si>
  <si>
    <t>事業主負担社会保険料等（ス）</t>
  </si>
  <si>
    <t>　※１　各社で定める時間単価の算出方法を別途提出願います。（様式はフリー）</t>
  </si>
  <si>
    <t>対象賞与の計算</t>
  </si>
  <si>
    <t>↓基本賞与</t>
  </si>
  <si>
    <t>賞与支払日</t>
  </si>
  <si>
    <t>支払い賞与額(セ)</t>
  </si>
  <si>
    <t>当期所定労働日数
　　　　(ソ)</t>
  </si>
  <si>
    <t>1日の所定労働時間
　　　　(タ)</t>
  </si>
  <si>
    <t>当期所定労働時間数
　　（チ＝ソ×タ）</t>
  </si>
  <si>
    <t>：</t>
  </si>
  <si>
    <t>当期従事労働日数（ツ)</t>
  </si>
  <si>
    <t>当期所定時間労働賞与按分単価（テ＝セ÷チ）</t>
  </si>
  <si>
    <t>＜対象賞与分の算出＞</t>
  </si>
  <si>
    <t>賞与按分単価</t>
  </si>
  <si>
    <t>従事時間(時間）</t>
  </si>
  <si>
    <t>金　額　(円）</t>
  </si>
  <si>
    <t>当期所定内賞与金額（ト)</t>
  </si>
  <si>
    <t>（テ）</t>
  </si>
  <si>
    <t>(ナ)</t>
  </si>
  <si>
    <t>事業主負担社会保険料等（ニ）</t>
  </si>
  <si>
    <t>按分保険料（ヌ）＝（ニ）×（ナ）÷（チ）</t>
  </si>
  <si>
    <t>当月分のまとめ</t>
  </si>
  <si>
    <t>金　額　(円）</t>
  </si>
  <si>
    <t>補助比率</t>
  </si>
  <si>
    <t>補助金額　(円）</t>
  </si>
  <si>
    <t>新規雇用者給与（ネ＝キ＋ト）</t>
  </si>
  <si>
    <t>雇用者諸手当［税込み］（ノ＝ク＋ケ）</t>
  </si>
  <si>
    <t>合　　　　　　　計</t>
  </si>
  <si>
    <t>（Ａ）</t>
  </si>
  <si>
    <t>（Ｂ）</t>
  </si>
  <si>
    <t>（Ｄ）</t>
  </si>
  <si>
    <t>雇用者諸手当［税抜き］（ハ＝ク＋コ）</t>
  </si>
  <si>
    <t>社会保険料等(事業主負担）（ヒ＝ス＋ヌ）</t>
  </si>
  <si>
    <t>※　休日は法定休日は◎、それ以外の休日は○を入力して下さい。</t>
  </si>
  <si>
    <t>※　補助金額の１円未満は切り捨て</t>
  </si>
  <si>
    <t>※　日誌の期間は各社の給与締日に合わせた１ヶ月間を原則とします。</t>
  </si>
  <si>
    <t>※　黄色枠は手入力、肌色枠は連動して入力される。灰色枠は入力しないこと。</t>
  </si>
  <si>
    <t>/</t>
  </si>
  <si>
    <t>：</t>
  </si>
  <si>
    <t>平成 28年 月分　業務日誌</t>
  </si>
  <si>
    <t xml:space="preserve">［休憩時間］ 12 ： 00 ～12 ： 45  </t>
  </si>
  <si>
    <t>※　時刻・時間は15分単位で入力して下さい。</t>
  </si>
  <si>
    <t>従事した時間数(0.25時間単位）</t>
  </si>
  <si>
    <t>欠勤</t>
  </si>
  <si>
    <t>非課税</t>
  </si>
  <si>
    <t>課税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</si>
</sst>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年　&quot;0&quot;月分&quot;"/>
    <numFmt numFmtId="177" formatCode="0.00_);[Red]\(0.00\)"/>
    <numFmt numFmtId="178" formatCode="m&quot;月&quot;d&quot;日&quot;;@"/>
    <numFmt numFmtId="179" formatCode="[$-F800]dddd\,\ mmmm\ dd\,\ yyyy"/>
    <numFmt numFmtId="180" formatCode="#,##0&quot;円&quot;"/>
    <numFmt numFmtId="181" formatCode="m/d;@"/>
    <numFmt numFmtId="182" formatCode="##&quot;：&quot;##"/>
    <numFmt numFmtId="183" formatCode="0.00_ "/>
    <numFmt numFmtId="184" formatCode="0.0_ "/>
    <numFmt numFmtId="185" formatCode="0&quot;円&quot;"/>
    <numFmt numFmtId="186" formatCode="0.0_);[Red]\(0.0\)"/>
    <numFmt numFmtId="187" formatCode="h:mm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0.5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dashDot"/>
      <bottom/>
    </border>
    <border>
      <left>
        <color indexed="63"/>
      </left>
      <right>
        <color indexed="63"/>
      </right>
      <top style="thin"/>
      <bottom style="dashDot"/>
    </border>
    <border>
      <left style="thin"/>
      <right style="double"/>
      <top style="thin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 style="dotted"/>
      <right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medium"/>
      <top style="double"/>
      <bottom/>
    </border>
    <border>
      <left/>
      <right style="medium"/>
      <top style="double"/>
      <bottom style="thin"/>
    </border>
    <border>
      <left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76" fontId="47" fillId="0" borderId="11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177" fontId="48" fillId="0" borderId="11" xfId="0" applyNumberFormat="1" applyFont="1" applyBorder="1" applyAlignment="1">
      <alignment vertical="center"/>
    </xf>
    <xf numFmtId="177" fontId="48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8" fontId="0" fillId="33" borderId="16" xfId="0" applyNumberForma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7" fontId="48" fillId="0" borderId="0" xfId="0" applyNumberFormat="1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8" fillId="0" borderId="18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48" fillId="0" borderId="17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38" fontId="51" fillId="0" borderId="0" xfId="48" applyFont="1" applyAlignment="1">
      <alignment vertical="center"/>
    </xf>
    <xf numFmtId="0" fontId="52" fillId="34" borderId="20" xfId="0" applyFont="1" applyFill="1" applyBorder="1" applyAlignment="1">
      <alignment horizontal="center" vertical="center" shrinkToFit="1"/>
    </xf>
    <xf numFmtId="177" fontId="52" fillId="34" borderId="21" xfId="0" applyNumberFormat="1" applyFont="1" applyFill="1" applyBorder="1" applyAlignment="1">
      <alignment horizontal="center" vertical="center"/>
    </xf>
    <xf numFmtId="177" fontId="52" fillId="34" borderId="20" xfId="0" applyNumberFormat="1" applyFont="1" applyFill="1" applyBorder="1" applyAlignment="1">
      <alignment horizontal="center" vertical="center"/>
    </xf>
    <xf numFmtId="177" fontId="52" fillId="34" borderId="22" xfId="0" applyNumberFormat="1" applyFont="1" applyFill="1" applyBorder="1" applyAlignment="1">
      <alignment horizontal="center" vertical="center" shrinkToFit="1"/>
    </xf>
    <xf numFmtId="177" fontId="52" fillId="34" borderId="23" xfId="0" applyNumberFormat="1" applyFont="1" applyFill="1" applyBorder="1" applyAlignment="1">
      <alignment horizontal="center" vertical="center" shrinkToFit="1"/>
    </xf>
    <xf numFmtId="38" fontId="0" fillId="35" borderId="24" xfId="48" applyFont="1" applyFill="1" applyBorder="1" applyAlignment="1">
      <alignment vertical="center"/>
    </xf>
    <xf numFmtId="181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185" fontId="0" fillId="0" borderId="29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52" fillId="0" borderId="29" xfId="0" applyNumberFormat="1" applyFont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5" fontId="0" fillId="0" borderId="31" xfId="0" applyNumberFormat="1" applyFont="1" applyFill="1" applyBorder="1" applyAlignment="1">
      <alignment horizontal="center" vertical="center" shrinkToFit="1"/>
    </xf>
    <xf numFmtId="0" fontId="0" fillId="36" borderId="26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3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38" fontId="0" fillId="0" borderId="35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48" applyFont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180" fontId="0" fillId="7" borderId="24" xfId="0" applyNumberForma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38" fontId="0" fillId="12" borderId="24" xfId="48" applyFont="1" applyFill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77" fontId="52" fillId="0" borderId="39" xfId="0" applyNumberFormat="1" applyFont="1" applyBorder="1" applyAlignment="1">
      <alignment horizontal="center" vertical="center"/>
    </xf>
    <xf numFmtId="177" fontId="52" fillId="0" borderId="26" xfId="0" applyNumberFormat="1" applyFont="1" applyBorder="1" applyAlignment="1">
      <alignment horizontal="center" vertical="center"/>
    </xf>
    <xf numFmtId="177" fontId="52" fillId="0" borderId="40" xfId="0" applyNumberFormat="1" applyFont="1" applyBorder="1" applyAlignment="1">
      <alignment horizontal="center" vertical="center"/>
    </xf>
    <xf numFmtId="177" fontId="52" fillId="0" borderId="32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7" fontId="48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87" fontId="55" fillId="0" borderId="41" xfId="0" applyNumberFormat="1" applyFont="1" applyBorder="1" applyAlignment="1">
      <alignment horizontal="center" vertical="center"/>
    </xf>
    <xf numFmtId="187" fontId="55" fillId="0" borderId="24" xfId="0" applyNumberFormat="1" applyFont="1" applyBorder="1" applyAlignment="1">
      <alignment horizontal="center" vertical="center"/>
    </xf>
    <xf numFmtId="187" fontId="55" fillId="0" borderId="42" xfId="0" applyNumberFormat="1" applyFont="1" applyBorder="1" applyAlignment="1">
      <alignment horizontal="center" vertical="center"/>
    </xf>
    <xf numFmtId="187" fontId="55" fillId="0" borderId="20" xfId="0" applyNumberFormat="1" applyFont="1" applyBorder="1" applyAlignment="1">
      <alignment horizontal="center" vertical="center"/>
    </xf>
    <xf numFmtId="177" fontId="55" fillId="0" borderId="43" xfId="0" applyNumberFormat="1" applyFont="1" applyBorder="1" applyAlignment="1">
      <alignment horizontal="right" vertical="center"/>
    </xf>
    <xf numFmtId="177" fontId="55" fillId="0" borderId="44" xfId="0" applyNumberFormat="1" applyFont="1" applyBorder="1" applyAlignment="1">
      <alignment horizontal="right" vertical="center"/>
    </xf>
    <xf numFmtId="177" fontId="55" fillId="0" borderId="26" xfId="0" applyNumberFormat="1" applyFont="1" applyBorder="1" applyAlignment="1">
      <alignment horizontal="right" vertical="center"/>
    </xf>
    <xf numFmtId="177" fontId="55" fillId="0" borderId="45" xfId="0" applyNumberFormat="1" applyFont="1" applyBorder="1" applyAlignment="1">
      <alignment horizontal="right" vertical="center"/>
    </xf>
    <xf numFmtId="177" fontId="55" fillId="0" borderId="25" xfId="0" applyNumberFormat="1" applyFont="1" applyBorder="1" applyAlignment="1">
      <alignment horizontal="right" vertical="center"/>
    </xf>
    <xf numFmtId="177" fontId="55" fillId="0" borderId="24" xfId="0" applyNumberFormat="1" applyFont="1" applyBorder="1" applyAlignment="1">
      <alignment horizontal="right" vertical="center"/>
    </xf>
    <xf numFmtId="177" fontId="55" fillId="0" borderId="25" xfId="0" applyNumberFormat="1" applyFont="1" applyFill="1" applyBorder="1" applyAlignment="1">
      <alignment horizontal="right" vertical="center"/>
    </xf>
    <xf numFmtId="177" fontId="55" fillId="0" borderId="24" xfId="0" applyNumberFormat="1" applyFont="1" applyFill="1" applyBorder="1" applyAlignment="1">
      <alignment horizontal="right" vertical="center"/>
    </xf>
    <xf numFmtId="177" fontId="55" fillId="0" borderId="45" xfId="0" applyNumberFormat="1" applyFont="1" applyFill="1" applyBorder="1" applyAlignment="1">
      <alignment horizontal="right" vertical="center"/>
    </xf>
    <xf numFmtId="177" fontId="55" fillId="0" borderId="45" xfId="0" applyNumberFormat="1" applyFont="1" applyFill="1" applyBorder="1" applyAlignment="1">
      <alignment horizontal="center" vertical="center"/>
    </xf>
    <xf numFmtId="177" fontId="55" fillId="0" borderId="45" xfId="0" applyNumberFormat="1" applyFont="1" applyBorder="1" applyAlignment="1">
      <alignment horizontal="center" vertical="center"/>
    </xf>
    <xf numFmtId="177" fontId="55" fillId="0" borderId="46" xfId="0" applyNumberFormat="1" applyFont="1" applyBorder="1" applyAlignment="1">
      <alignment horizontal="right" vertical="center"/>
    </xf>
    <xf numFmtId="177" fontId="55" fillId="0" borderId="20" xfId="0" applyNumberFormat="1" applyFont="1" applyBorder="1" applyAlignment="1">
      <alignment horizontal="right" vertical="center"/>
    </xf>
    <xf numFmtId="177" fontId="55" fillId="0" borderId="47" xfId="0" applyNumberFormat="1" applyFont="1" applyBorder="1" applyAlignment="1">
      <alignment horizontal="right" vertical="center"/>
    </xf>
    <xf numFmtId="3" fontId="0" fillId="7" borderId="24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3" fontId="0" fillId="7" borderId="24" xfId="0" applyNumberFormat="1" applyFont="1" applyFill="1" applyBorder="1" applyAlignment="1">
      <alignment horizontal="center" vertical="center"/>
    </xf>
    <xf numFmtId="3" fontId="0" fillId="7" borderId="24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8" fillId="0" borderId="48" xfId="0" applyNumberFormat="1" applyFont="1" applyBorder="1" applyAlignment="1">
      <alignment horizontal="center" vertical="center"/>
    </xf>
    <xf numFmtId="0" fontId="48" fillId="0" borderId="49" xfId="0" applyNumberFormat="1" applyFont="1" applyBorder="1" applyAlignment="1">
      <alignment horizontal="center" vertical="center"/>
    </xf>
    <xf numFmtId="0" fontId="48" fillId="0" borderId="50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8" fillId="0" borderId="51" xfId="0" applyNumberFormat="1" applyFont="1" applyBorder="1" applyAlignment="1">
      <alignment horizontal="center" vertical="center"/>
    </xf>
    <xf numFmtId="0" fontId="48" fillId="0" borderId="52" xfId="0" applyNumberFormat="1" applyFont="1" applyBorder="1" applyAlignment="1">
      <alignment horizontal="center" vertical="center"/>
    </xf>
    <xf numFmtId="0" fontId="48" fillId="0" borderId="53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50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51" xfId="0" applyNumberFormat="1" applyBorder="1" applyAlignment="1">
      <alignment horizontal="left" vertical="center" wrapText="1"/>
    </xf>
    <xf numFmtId="0" fontId="0" fillId="0" borderId="52" xfId="0" applyNumberFormat="1" applyBorder="1" applyAlignment="1">
      <alignment horizontal="left" vertical="center" wrapText="1"/>
    </xf>
    <xf numFmtId="0" fontId="0" fillId="0" borderId="53" xfId="0" applyNumberFormat="1" applyBorder="1" applyAlignment="1">
      <alignment horizontal="left" vertical="center" wrapTex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58" xfId="0" applyBorder="1" applyAlignment="1">
      <alignment vertical="center"/>
    </xf>
    <xf numFmtId="177" fontId="48" fillId="0" borderId="59" xfId="0" applyNumberFormat="1" applyFont="1" applyBorder="1" applyAlignment="1">
      <alignment horizontal="right" vertical="center"/>
    </xf>
    <xf numFmtId="177" fontId="0" fillId="0" borderId="60" xfId="0" applyNumberFormat="1" applyBorder="1" applyAlignment="1">
      <alignment vertical="center"/>
    </xf>
    <xf numFmtId="177" fontId="48" fillId="0" borderId="35" xfId="0" applyNumberFormat="1" applyFont="1" applyBorder="1" applyAlignment="1">
      <alignment horizontal="right" vertical="center"/>
    </xf>
    <xf numFmtId="177" fontId="0" fillId="0" borderId="61" xfId="0" applyNumberFormat="1" applyBorder="1" applyAlignment="1">
      <alignment vertical="center"/>
    </xf>
    <xf numFmtId="177" fontId="48" fillId="0" borderId="56" xfId="0" applyNumberFormat="1" applyFont="1" applyBorder="1" applyAlignment="1">
      <alignment horizontal="right" vertical="center"/>
    </xf>
    <xf numFmtId="177" fontId="0" fillId="0" borderId="62" xfId="0" applyNumberFormat="1" applyBorder="1" applyAlignment="1">
      <alignment vertical="center"/>
    </xf>
    <xf numFmtId="177" fontId="48" fillId="0" borderId="63" xfId="0" applyNumberFormat="1" applyFon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0" fontId="0" fillId="12" borderId="24" xfId="0" applyFill="1" applyBorder="1" applyAlignment="1">
      <alignment horizontal="center" vertical="center"/>
    </xf>
    <xf numFmtId="0" fontId="0" fillId="0" borderId="65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66" xfId="0" applyNumberForma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9" fontId="0" fillId="0" borderId="54" xfId="0" applyNumberFormat="1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67" xfId="0" applyNumberFormat="1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  <xf numFmtId="9" fontId="0" fillId="0" borderId="58" xfId="0" applyNumberFormat="1" applyBorder="1" applyAlignment="1">
      <alignment horizontal="center" vertical="center"/>
    </xf>
    <xf numFmtId="0" fontId="0" fillId="0" borderId="68" xfId="0" applyNumberFormat="1" applyFill="1" applyBorder="1" applyAlignment="1">
      <alignment horizontal="left" vertical="center" wrapText="1"/>
    </xf>
    <xf numFmtId="0" fontId="0" fillId="0" borderId="69" xfId="0" applyNumberFormat="1" applyFill="1" applyBorder="1" applyAlignment="1">
      <alignment horizontal="left" vertical="center" wrapText="1"/>
    </xf>
    <xf numFmtId="0" fontId="0" fillId="0" borderId="70" xfId="0" applyNumberForma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3" fontId="0" fillId="36" borderId="24" xfId="0" applyNumberFormat="1" applyFont="1" applyFill="1" applyBorder="1" applyAlignment="1">
      <alignment horizontal="center" vertical="center"/>
    </xf>
    <xf numFmtId="3" fontId="0" fillId="36" borderId="24" xfId="0" applyNumberFormat="1" applyFont="1" applyFill="1" applyBorder="1" applyAlignment="1">
      <alignment vertical="center"/>
    </xf>
    <xf numFmtId="0" fontId="0" fillId="0" borderId="65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66" xfId="0" applyNumberFormat="1" applyFill="1" applyBorder="1" applyAlignment="1">
      <alignment horizontal="left" vertical="center" wrapText="1"/>
    </xf>
    <xf numFmtId="0" fontId="41" fillId="12" borderId="24" xfId="0" applyFont="1" applyFill="1" applyBorder="1" applyAlignment="1">
      <alignment horizontal="center" vertical="center"/>
    </xf>
    <xf numFmtId="0" fontId="0" fillId="12" borderId="24" xfId="0" applyFill="1" applyBorder="1" applyAlignment="1">
      <alignment vertical="center"/>
    </xf>
    <xf numFmtId="0" fontId="0" fillId="0" borderId="34" xfId="0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85" fontId="0" fillId="7" borderId="71" xfId="0" applyNumberForma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7" fontId="0" fillId="33" borderId="73" xfId="0" applyNumberForma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vertical="center"/>
    </xf>
    <xf numFmtId="3" fontId="0" fillId="7" borderId="34" xfId="0" applyNumberFormat="1" applyFill="1" applyBorder="1" applyAlignment="1">
      <alignment horizontal="center" vertical="center"/>
    </xf>
    <xf numFmtId="3" fontId="0" fillId="7" borderId="16" xfId="0" applyNumberFormat="1" applyFill="1" applyBorder="1" applyAlignment="1">
      <alignment vertical="center"/>
    </xf>
    <xf numFmtId="180" fontId="0" fillId="33" borderId="54" xfId="48" applyNumberFormat="1" applyFont="1" applyFill="1" applyBorder="1" applyAlignment="1">
      <alignment horizontal="center" vertical="center"/>
    </xf>
    <xf numFmtId="180" fontId="0" fillId="0" borderId="56" xfId="0" applyNumberFormat="1" applyBorder="1" applyAlignment="1">
      <alignment vertical="center"/>
    </xf>
    <xf numFmtId="0" fontId="0" fillId="0" borderId="34" xfId="0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3" fontId="0" fillId="7" borderId="24" xfId="0" applyNumberFormat="1" applyFill="1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80" fontId="0" fillId="33" borderId="34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24" xfId="0" applyNumberForma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3" borderId="35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33" borderId="54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56" fillId="0" borderId="54" xfId="0" applyFont="1" applyBorder="1" applyAlignment="1">
      <alignment horizontal="left" vertical="center" wrapText="1"/>
    </xf>
    <xf numFmtId="0" fontId="56" fillId="0" borderId="55" xfId="0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58" xfId="0" applyFont="1" applyBorder="1" applyAlignment="1">
      <alignment vertical="center"/>
    </xf>
    <xf numFmtId="0" fontId="0" fillId="7" borderId="35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49" fillId="0" borderId="14" xfId="0" applyFont="1" applyBorder="1" applyAlignment="1">
      <alignment horizontal="left"/>
    </xf>
    <xf numFmtId="178" fontId="0" fillId="33" borderId="3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179" fontId="0" fillId="33" borderId="24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6" borderId="15" xfId="0" applyFill="1" applyBorder="1" applyAlignment="1">
      <alignment horizontal="left" vertical="center"/>
    </xf>
    <xf numFmtId="3" fontId="0" fillId="33" borderId="24" xfId="0" applyNumberFormat="1" applyFill="1" applyBorder="1" applyAlignment="1">
      <alignment horizontal="center" vertical="center"/>
    </xf>
    <xf numFmtId="3" fontId="0" fillId="33" borderId="24" xfId="0" applyNumberFormat="1" applyFill="1" applyBorder="1" applyAlignment="1">
      <alignment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180" fontId="0" fillId="7" borderId="2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36" borderId="33" xfId="0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3" fontId="0" fillId="7" borderId="32" xfId="0" applyNumberFormat="1" applyFill="1" applyBorder="1" applyAlignment="1">
      <alignment horizontal="center" vertical="center"/>
    </xf>
    <xf numFmtId="3" fontId="0" fillId="7" borderId="40" xfId="0" applyNumberFormat="1" applyFill="1" applyBorder="1" applyAlignment="1">
      <alignment vertical="center"/>
    </xf>
    <xf numFmtId="3" fontId="0" fillId="33" borderId="34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vertical="center"/>
    </xf>
    <xf numFmtId="186" fontId="0" fillId="7" borderId="73" xfId="0" applyNumberFormat="1" applyFill="1" applyBorder="1" applyAlignment="1">
      <alignment horizontal="center" vertical="center"/>
    </xf>
    <xf numFmtId="0" fontId="0" fillId="0" borderId="75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185" fontId="0" fillId="33" borderId="77" xfId="0" applyNumberForma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6" fontId="0" fillId="7" borderId="79" xfId="0" applyNumberForma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177" fontId="0" fillId="7" borderId="73" xfId="0" applyNumberFormat="1" applyFill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14" xfId="0" applyBorder="1" applyAlignment="1">
      <alignment vertical="center"/>
    </xf>
    <xf numFmtId="180" fontId="48" fillId="7" borderId="35" xfId="0" applyNumberFormat="1" applyFont="1" applyFill="1" applyBorder="1" applyAlignment="1">
      <alignment horizontal="center" vertical="center"/>
    </xf>
    <xf numFmtId="180" fontId="48" fillId="7" borderId="74" xfId="0" applyNumberFormat="1" applyFont="1" applyFill="1" applyBorder="1" applyAlignment="1">
      <alignment horizontal="center" vertical="center"/>
    </xf>
    <xf numFmtId="0" fontId="0" fillId="0" borderId="40" xfId="0" applyNumberFormat="1" applyBorder="1" applyAlignment="1">
      <alignment horizontal="left" vertical="center" wrapText="1"/>
    </xf>
    <xf numFmtId="0" fontId="0" fillId="0" borderId="26" xfId="0" applyNumberFormat="1" applyBorder="1" applyAlignment="1">
      <alignment horizontal="left" vertical="center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45" xfId="0" applyNumberFormat="1" applyBorder="1" applyAlignment="1">
      <alignment horizontal="left" vertical="center" wrapText="1"/>
    </xf>
    <xf numFmtId="0" fontId="48" fillId="34" borderId="44" xfId="0" applyNumberFormat="1" applyFont="1" applyFill="1" applyBorder="1" applyAlignment="1">
      <alignment horizontal="center" vertical="center"/>
    </xf>
    <xf numFmtId="0" fontId="48" fillId="34" borderId="46" xfId="0" applyNumberFormat="1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8" fillId="34" borderId="75" xfId="0" applyFont="1" applyFill="1" applyBorder="1" applyAlignment="1">
      <alignment horizontal="center" vertical="center"/>
    </xf>
    <xf numFmtId="0" fontId="48" fillId="34" borderId="80" xfId="0" applyFont="1" applyFill="1" applyBorder="1" applyAlignment="1">
      <alignment horizontal="center" vertical="center"/>
    </xf>
    <xf numFmtId="0" fontId="48" fillId="34" borderId="81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 shrinkToFit="1"/>
    </xf>
    <xf numFmtId="177" fontId="52" fillId="34" borderId="82" xfId="0" applyNumberFormat="1" applyFont="1" applyFill="1" applyBorder="1" applyAlignment="1">
      <alignment horizontal="center" vertical="center" wrapText="1"/>
    </xf>
    <xf numFmtId="177" fontId="52" fillId="0" borderId="23" xfId="0" applyNumberFormat="1" applyFont="1" applyBorder="1" applyAlignment="1">
      <alignment horizontal="center" vertical="center" wrapText="1"/>
    </xf>
    <xf numFmtId="177" fontId="52" fillId="34" borderId="39" xfId="0" applyNumberFormat="1" applyFont="1" applyFill="1" applyBorder="1" applyAlignment="1">
      <alignment horizontal="center" vertical="center" shrinkToFit="1"/>
    </xf>
    <xf numFmtId="177" fontId="52" fillId="34" borderId="33" xfId="0" applyNumberFormat="1" applyFont="1" applyFill="1" applyBorder="1" applyAlignment="1">
      <alignment horizontal="center" vertical="center" shrinkToFit="1"/>
    </xf>
    <xf numFmtId="177" fontId="52" fillId="34" borderId="83" xfId="0" applyNumberFormat="1" applyFont="1" applyFill="1" applyBorder="1" applyAlignment="1">
      <alignment horizontal="center" vertical="center" shrinkToFit="1"/>
    </xf>
    <xf numFmtId="0" fontId="53" fillId="34" borderId="49" xfId="0" applyFont="1" applyFill="1" applyBorder="1" applyAlignment="1">
      <alignment horizontal="center" vertical="center" wrapText="1"/>
    </xf>
    <xf numFmtId="0" fontId="48" fillId="34" borderId="49" xfId="0" applyFont="1" applyFill="1" applyBorder="1" applyAlignment="1">
      <alignment horizontal="center" vertical="center" wrapText="1"/>
    </xf>
    <xf numFmtId="0" fontId="48" fillId="34" borderId="50" xfId="0" applyFont="1" applyFill="1" applyBorder="1" applyAlignment="1">
      <alignment horizontal="center" vertical="center" wrapText="1"/>
    </xf>
    <xf numFmtId="0" fontId="48" fillId="34" borderId="78" xfId="0" applyFont="1" applyFill="1" applyBorder="1" applyAlignment="1">
      <alignment horizontal="center" vertical="center" wrapText="1"/>
    </xf>
    <xf numFmtId="0" fontId="48" fillId="34" borderId="84" xfId="0" applyFont="1" applyFill="1" applyBorder="1" applyAlignment="1">
      <alignment horizontal="center" vertical="center" wrapText="1"/>
    </xf>
    <xf numFmtId="180" fontId="48" fillId="33" borderId="54" xfId="0" applyNumberFormat="1" applyFont="1" applyFill="1" applyBorder="1" applyAlignment="1">
      <alignment horizontal="center" vertical="center"/>
    </xf>
    <xf numFmtId="180" fontId="48" fillId="33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0" fontId="48" fillId="33" borderId="57" xfId="0" applyNumberFormat="1" applyFont="1" applyFill="1" applyBorder="1" applyAlignment="1">
      <alignment horizontal="center" vertical="center"/>
    </xf>
    <xf numFmtId="180" fontId="48" fillId="33" borderId="14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180" fontId="0" fillId="33" borderId="2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179" fontId="48" fillId="33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38" fontId="0" fillId="35" borderId="2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zoomScale="140" zoomScaleNormal="140" workbookViewId="0" topLeftCell="S11">
      <selection activeCell="AG20" sqref="AG20"/>
    </sheetView>
  </sheetViews>
  <sheetFormatPr defaultColWidth="9.140625" defaultRowHeight="15"/>
  <cols>
    <col min="1" max="1" width="6.421875" style="95" customWidth="1"/>
    <col min="2" max="3" width="4.8515625" style="84" customWidth="1"/>
    <col min="4" max="5" width="7.421875" style="0" customWidth="1"/>
    <col min="6" max="10" width="7.421875" style="96" customWidth="1"/>
    <col min="11" max="12" width="7.28125" style="0" customWidth="1"/>
    <col min="13" max="13" width="6.8515625" style="0" customWidth="1"/>
    <col min="14" max="14" width="5.421875" style="0" customWidth="1"/>
    <col min="15" max="15" width="2.421875" style="0" customWidth="1"/>
    <col min="20" max="21" width="4.57421875" style="0" customWidth="1"/>
    <col min="22" max="22" width="4.421875" style="0" customWidth="1"/>
    <col min="23" max="23" width="6.421875" style="0" customWidth="1"/>
    <col min="24" max="25" width="6.57421875" style="0" customWidth="1"/>
    <col min="26" max="26" width="5.421875" style="0" customWidth="1"/>
    <col min="27" max="27" width="12.57421875" style="0" customWidth="1"/>
    <col min="28" max="28" width="4.140625" style="0" customWidth="1"/>
    <col min="29" max="29" width="3.28125" style="0" customWidth="1"/>
    <col min="30" max="32" width="10.57421875" style="13" customWidth="1"/>
    <col min="33" max="33" width="10.57421875" style="0" customWidth="1"/>
  </cols>
  <sheetData>
    <row r="1" spans="1:27" ht="18" customHeight="1">
      <c r="A1" s="1"/>
      <c r="B1" s="2" t="s">
        <v>95</v>
      </c>
      <c r="C1" s="3"/>
      <c r="D1" s="4"/>
      <c r="E1" s="4"/>
      <c r="F1" s="5"/>
      <c r="G1" s="5"/>
      <c r="H1" s="6"/>
      <c r="I1" s="5" t="s">
        <v>0</v>
      </c>
      <c r="J1" s="316"/>
      <c r="K1" s="316"/>
      <c r="L1" s="316"/>
      <c r="M1" s="316"/>
      <c r="N1" s="7"/>
      <c r="P1" s="8"/>
      <c r="Q1" s="9" t="s">
        <v>1</v>
      </c>
      <c r="R1" s="10"/>
      <c r="S1" s="10"/>
      <c r="T1" s="8"/>
      <c r="U1" s="8"/>
      <c r="V1" s="195" t="s">
        <v>2</v>
      </c>
      <c r="W1" s="194"/>
      <c r="X1" s="224"/>
      <c r="Y1" s="225"/>
      <c r="Z1" s="11" t="s">
        <v>3</v>
      </c>
      <c r="AA1" s="12"/>
    </row>
    <row r="2" spans="1:27" ht="13.5">
      <c r="A2" s="14"/>
      <c r="B2" s="15"/>
      <c r="C2" s="15"/>
      <c r="D2" s="16"/>
      <c r="E2" s="16"/>
      <c r="F2" s="17"/>
      <c r="G2" s="17"/>
      <c r="H2" s="17"/>
      <c r="I2" s="17"/>
      <c r="J2" s="17"/>
      <c r="K2" s="16"/>
      <c r="L2" s="16"/>
      <c r="M2" s="16"/>
      <c r="N2" s="1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.75" customHeight="1">
      <c r="A3" s="19"/>
      <c r="B3" s="15"/>
      <c r="C3" s="20" t="s">
        <v>4</v>
      </c>
      <c r="D3" s="21" t="s">
        <v>5</v>
      </c>
      <c r="E3" s="317"/>
      <c r="F3" s="317"/>
      <c r="G3" s="16"/>
      <c r="H3" s="16"/>
      <c r="I3" s="21" t="s">
        <v>6</v>
      </c>
      <c r="J3" s="21" t="s">
        <v>5</v>
      </c>
      <c r="K3" s="318"/>
      <c r="L3" s="318"/>
      <c r="M3" s="22"/>
      <c r="N3" s="18"/>
      <c r="P3" s="8"/>
      <c r="Q3" s="226" t="s">
        <v>7</v>
      </c>
      <c r="R3" s="226"/>
      <c r="S3" s="319"/>
      <c r="T3" s="319"/>
      <c r="U3" s="320"/>
      <c r="V3" s="23"/>
      <c r="W3" s="24" t="s">
        <v>4</v>
      </c>
      <c r="X3" s="25" t="s">
        <v>5</v>
      </c>
      <c r="Y3" s="307"/>
      <c r="Z3" s="307"/>
      <c r="AA3" s="307"/>
    </row>
    <row r="4" spans="1:27" ht="18.75" customHeight="1">
      <c r="A4" s="19"/>
      <c r="B4" s="15"/>
      <c r="C4" s="15"/>
      <c r="D4" s="21" t="s">
        <v>8</v>
      </c>
      <c r="E4" s="304"/>
      <c r="F4" s="304"/>
      <c r="G4" s="15" t="s">
        <v>9</v>
      </c>
      <c r="H4" s="15"/>
      <c r="I4" s="16"/>
      <c r="J4" s="21" t="s">
        <v>8</v>
      </c>
      <c r="K4" s="305"/>
      <c r="L4" s="305"/>
      <c r="M4" s="15" t="s">
        <v>9</v>
      </c>
      <c r="N4" s="26"/>
      <c r="P4" s="8"/>
      <c r="Q4" s="226" t="s">
        <v>10</v>
      </c>
      <c r="R4" s="226"/>
      <c r="S4" s="306"/>
      <c r="T4" s="306"/>
      <c r="U4" s="197"/>
      <c r="V4" s="27"/>
      <c r="W4" s="24"/>
      <c r="X4" s="25" t="s">
        <v>8</v>
      </c>
      <c r="Y4" s="307"/>
      <c r="Z4" s="307"/>
      <c r="AA4" s="307"/>
    </row>
    <row r="5" spans="1:27" ht="9.75" customHeight="1">
      <c r="A5" s="19"/>
      <c r="B5" s="15"/>
      <c r="C5" s="15"/>
      <c r="D5" s="21"/>
      <c r="E5" s="22"/>
      <c r="F5" s="22"/>
      <c r="G5" s="15"/>
      <c r="H5" s="15"/>
      <c r="I5" s="16"/>
      <c r="J5" s="21"/>
      <c r="K5" s="22"/>
      <c r="L5" s="22"/>
      <c r="M5" s="22"/>
      <c r="N5" s="26"/>
      <c r="P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2" s="34" customFormat="1" ht="20.25" customHeight="1">
      <c r="A6" s="28" t="s">
        <v>11</v>
      </c>
      <c r="B6" s="16"/>
      <c r="C6" s="16"/>
      <c r="D6" s="16"/>
      <c r="E6" s="29"/>
      <c r="F6" s="29" t="s">
        <v>96</v>
      </c>
      <c r="G6" s="30"/>
      <c r="H6" s="30"/>
      <c r="I6" s="30"/>
      <c r="J6" s="31"/>
      <c r="K6" s="32"/>
      <c r="L6" s="32"/>
      <c r="M6" s="32"/>
      <c r="N6" s="33"/>
      <c r="P6" s="205" t="s">
        <v>12</v>
      </c>
      <c r="Q6" s="308"/>
      <c r="R6" s="203"/>
      <c r="S6" s="205" t="s">
        <v>13</v>
      </c>
      <c r="T6" s="240"/>
      <c r="U6" s="312"/>
      <c r="V6" s="211"/>
      <c r="W6" s="212"/>
      <c r="X6" s="215" t="s">
        <v>14</v>
      </c>
      <c r="Y6" s="216"/>
      <c r="Z6" s="217"/>
      <c r="AA6" s="221">
        <v>1</v>
      </c>
      <c r="AB6" s="35"/>
      <c r="AC6" s="36"/>
      <c r="AD6" s="37"/>
      <c r="AE6" s="37"/>
      <c r="AF6" s="37"/>
    </row>
    <row r="7" spans="1:27" ht="10.5" customHeight="1" thickBot="1">
      <c r="A7" s="14"/>
      <c r="B7" s="15"/>
      <c r="C7" s="15"/>
      <c r="D7" s="16"/>
      <c r="E7" s="16"/>
      <c r="F7" s="17"/>
      <c r="G7" s="17"/>
      <c r="H7" s="17"/>
      <c r="I7" s="17"/>
      <c r="J7" s="17"/>
      <c r="K7" s="16"/>
      <c r="L7" s="16"/>
      <c r="M7" s="16"/>
      <c r="N7" s="18"/>
      <c r="P7" s="309"/>
      <c r="Q7" s="310"/>
      <c r="R7" s="311"/>
      <c r="S7" s="313"/>
      <c r="T7" s="314"/>
      <c r="U7" s="315"/>
      <c r="V7" s="213"/>
      <c r="W7" s="214"/>
      <c r="X7" s="218"/>
      <c r="Y7" s="219"/>
      <c r="Z7" s="220"/>
      <c r="AA7" s="222"/>
    </row>
    <row r="8" spans="1:27" ht="14.25" thickTop="1">
      <c r="A8" s="281" t="s">
        <v>15</v>
      </c>
      <c r="B8" s="283" t="s">
        <v>16</v>
      </c>
      <c r="C8" s="285" t="s">
        <v>17</v>
      </c>
      <c r="D8" s="287" t="s">
        <v>18</v>
      </c>
      <c r="E8" s="287"/>
      <c r="F8" s="288" t="s">
        <v>19</v>
      </c>
      <c r="G8" s="290" t="s">
        <v>98</v>
      </c>
      <c r="H8" s="291"/>
      <c r="I8" s="291"/>
      <c r="J8" s="292"/>
      <c r="K8" s="293" t="s">
        <v>20</v>
      </c>
      <c r="L8" s="293"/>
      <c r="M8" s="294"/>
      <c r="N8" s="295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33" ht="14.25" customHeight="1" thickBot="1">
      <c r="A9" s="282"/>
      <c r="B9" s="284"/>
      <c r="C9" s="286"/>
      <c r="D9" s="38" t="s">
        <v>21</v>
      </c>
      <c r="E9" s="38" t="s">
        <v>22</v>
      </c>
      <c r="F9" s="289"/>
      <c r="G9" s="39" t="s">
        <v>23</v>
      </c>
      <c r="H9" s="40" t="s">
        <v>24</v>
      </c>
      <c r="I9" s="41" t="s">
        <v>25</v>
      </c>
      <c r="J9" s="42" t="s">
        <v>26</v>
      </c>
      <c r="K9" s="296"/>
      <c r="L9" s="296"/>
      <c r="M9" s="296"/>
      <c r="N9" s="297"/>
      <c r="P9" s="270" t="s">
        <v>27</v>
      </c>
      <c r="Q9" s="241"/>
      <c r="R9" s="140"/>
      <c r="S9" s="298">
        <f>SUM(AD10:AG10)</f>
        <v>0</v>
      </c>
      <c r="T9" s="299"/>
      <c r="U9" s="300"/>
      <c r="V9" s="270" t="s">
        <v>28</v>
      </c>
      <c r="W9" s="241"/>
      <c r="X9" s="241"/>
      <c r="Y9" s="241"/>
      <c r="Z9" s="140"/>
      <c r="AA9" s="273">
        <f>INT(S9/AA6)</f>
        <v>0</v>
      </c>
      <c r="AD9" s="43" t="s">
        <v>29</v>
      </c>
      <c r="AE9" s="43"/>
      <c r="AF9" s="321" t="s">
        <v>99</v>
      </c>
      <c r="AG9" s="43"/>
    </row>
    <row r="10" spans="1:33" ht="20.25" customHeight="1" thickTop="1">
      <c r="A10" s="44" t="s">
        <v>93</v>
      </c>
      <c r="B10" s="45"/>
      <c r="C10" s="46"/>
      <c r="D10" s="97" t="s">
        <v>65</v>
      </c>
      <c r="E10" s="98" t="s">
        <v>65</v>
      </c>
      <c r="F10" s="101"/>
      <c r="G10" s="102"/>
      <c r="H10" s="103"/>
      <c r="I10" s="103"/>
      <c r="J10" s="101"/>
      <c r="K10" s="275"/>
      <c r="L10" s="275"/>
      <c r="M10" s="276"/>
      <c r="N10" s="277"/>
      <c r="P10" s="271"/>
      <c r="Q10" s="272"/>
      <c r="R10" s="143"/>
      <c r="S10" s="301"/>
      <c r="T10" s="302"/>
      <c r="U10" s="303"/>
      <c r="V10" s="271"/>
      <c r="W10" s="272"/>
      <c r="X10" s="272"/>
      <c r="Y10" s="272"/>
      <c r="Z10" s="143"/>
      <c r="AA10" s="274"/>
      <c r="AD10" s="47"/>
      <c r="AE10" s="47"/>
      <c r="AF10" s="47"/>
      <c r="AG10" s="47"/>
    </row>
    <row r="11" spans="1:27" ht="20.25" customHeight="1">
      <c r="A11" s="44"/>
      <c r="B11" s="48"/>
      <c r="C11" s="49"/>
      <c r="D11" s="97" t="s">
        <v>65</v>
      </c>
      <c r="E11" s="98" t="s">
        <v>65</v>
      </c>
      <c r="F11" s="104"/>
      <c r="G11" s="105"/>
      <c r="H11" s="106"/>
      <c r="I11" s="106"/>
      <c r="J11" s="104"/>
      <c r="K11" s="278"/>
      <c r="L11" s="278"/>
      <c r="M11" s="279"/>
      <c r="N11" s="280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0.25" customHeight="1">
      <c r="A12" s="44"/>
      <c r="B12" s="48"/>
      <c r="C12" s="49"/>
      <c r="D12" s="97" t="s">
        <v>65</v>
      </c>
      <c r="E12" s="98" t="s">
        <v>65</v>
      </c>
      <c r="F12" s="104"/>
      <c r="G12" s="105"/>
      <c r="H12" s="106"/>
      <c r="I12" s="106"/>
      <c r="J12" s="104"/>
      <c r="K12" s="278"/>
      <c r="L12" s="278"/>
      <c r="M12" s="279"/>
      <c r="N12" s="280"/>
      <c r="P12" t="s">
        <v>30</v>
      </c>
      <c r="Q12" s="8"/>
      <c r="R12" s="8"/>
      <c r="S12" s="50" t="s">
        <v>31</v>
      </c>
      <c r="T12" s="192" t="s">
        <v>32</v>
      </c>
      <c r="U12" s="193"/>
      <c r="V12" s="194"/>
      <c r="W12" s="195" t="s">
        <v>33</v>
      </c>
      <c r="X12" s="193"/>
      <c r="Y12" s="194"/>
      <c r="Z12" s="197" t="s">
        <v>34</v>
      </c>
      <c r="AA12" s="197"/>
    </row>
    <row r="13" spans="1:27" ht="20.25" customHeight="1">
      <c r="A13" s="44"/>
      <c r="B13" s="48"/>
      <c r="C13" s="49"/>
      <c r="D13" s="97" t="s">
        <v>65</v>
      </c>
      <c r="E13" s="98" t="s">
        <v>65</v>
      </c>
      <c r="F13" s="104"/>
      <c r="G13" s="107"/>
      <c r="H13" s="108"/>
      <c r="I13" s="108"/>
      <c r="J13" s="109"/>
      <c r="K13" s="199"/>
      <c r="L13" s="199"/>
      <c r="M13" s="200"/>
      <c r="N13" s="201"/>
      <c r="P13" s="230" t="s">
        <v>35</v>
      </c>
      <c r="Q13" s="231"/>
      <c r="R13" s="232"/>
      <c r="S13" s="51">
        <v>1</v>
      </c>
      <c r="T13" s="52" t="s">
        <v>36</v>
      </c>
      <c r="U13" s="180">
        <f>AA9</f>
        <v>0</v>
      </c>
      <c r="V13" s="181"/>
      <c r="W13" s="53" t="s">
        <v>37</v>
      </c>
      <c r="X13" s="260">
        <f>G42</f>
        <v>0</v>
      </c>
      <c r="Y13" s="261"/>
      <c r="Z13" s="184">
        <f>INT(U13*X13)</f>
        <v>0</v>
      </c>
      <c r="AA13" s="185"/>
    </row>
    <row r="14" spans="1:27" ht="20.25" customHeight="1">
      <c r="A14" s="44"/>
      <c r="B14" s="48"/>
      <c r="C14" s="49"/>
      <c r="D14" s="97" t="s">
        <v>65</v>
      </c>
      <c r="E14" s="98" t="s">
        <v>65</v>
      </c>
      <c r="F14" s="104"/>
      <c r="G14" s="107"/>
      <c r="H14" s="108"/>
      <c r="I14" s="108"/>
      <c r="J14" s="109"/>
      <c r="K14" s="199"/>
      <c r="L14" s="199"/>
      <c r="M14" s="200"/>
      <c r="N14" s="201"/>
      <c r="P14" s="230" t="s">
        <v>38</v>
      </c>
      <c r="Q14" s="262"/>
      <c r="R14" s="263"/>
      <c r="S14" s="54">
        <v>1.25</v>
      </c>
      <c r="T14" s="264" t="s">
        <v>39</v>
      </c>
      <c r="U14" s="265"/>
      <c r="V14" s="266"/>
      <c r="W14" s="55" t="s">
        <v>40</v>
      </c>
      <c r="X14" s="251">
        <f>H42</f>
        <v>0</v>
      </c>
      <c r="Y14" s="169"/>
      <c r="Z14" s="184">
        <f>INT(S14*T16*X14)</f>
        <v>0</v>
      </c>
      <c r="AA14" s="185"/>
    </row>
    <row r="15" spans="1:30" ht="20.25" customHeight="1">
      <c r="A15" s="44"/>
      <c r="B15" s="48"/>
      <c r="C15" s="49"/>
      <c r="D15" s="97" t="s">
        <v>65</v>
      </c>
      <c r="E15" s="98" t="s">
        <v>65</v>
      </c>
      <c r="F15" s="104"/>
      <c r="G15" s="107"/>
      <c r="H15" s="108"/>
      <c r="I15" s="108"/>
      <c r="J15" s="109"/>
      <c r="K15" s="199"/>
      <c r="L15" s="199"/>
      <c r="M15" s="200"/>
      <c r="N15" s="201"/>
      <c r="P15" s="167" t="s">
        <v>41</v>
      </c>
      <c r="Q15" s="168"/>
      <c r="R15" s="236"/>
      <c r="S15" s="54">
        <v>1.35</v>
      </c>
      <c r="T15" s="267"/>
      <c r="U15" s="268"/>
      <c r="V15" s="269"/>
      <c r="W15" s="56" t="s">
        <v>42</v>
      </c>
      <c r="X15" s="251">
        <f>I42</f>
        <v>0</v>
      </c>
      <c r="Y15" s="169"/>
      <c r="Z15" s="184">
        <f>INT(S15*T16*X15)</f>
        <v>0</v>
      </c>
      <c r="AA15" s="185"/>
      <c r="AD15" s="43" t="s">
        <v>43</v>
      </c>
    </row>
    <row r="16" spans="1:30" ht="20.25" customHeight="1" thickBot="1">
      <c r="A16" s="44"/>
      <c r="B16" s="48"/>
      <c r="C16" s="57"/>
      <c r="D16" s="97" t="s">
        <v>65</v>
      </c>
      <c r="E16" s="98" t="s">
        <v>65</v>
      </c>
      <c r="F16" s="104"/>
      <c r="G16" s="107"/>
      <c r="H16" s="108"/>
      <c r="I16" s="108"/>
      <c r="J16" s="109"/>
      <c r="K16" s="199"/>
      <c r="L16" s="199"/>
      <c r="M16" s="200"/>
      <c r="N16" s="201"/>
      <c r="P16" s="252" t="s">
        <v>44</v>
      </c>
      <c r="Q16" s="253"/>
      <c r="R16" s="254"/>
      <c r="S16" s="58">
        <v>0.25</v>
      </c>
      <c r="T16" s="255"/>
      <c r="U16" s="256"/>
      <c r="V16" s="257"/>
      <c r="W16" s="59" t="s">
        <v>45</v>
      </c>
      <c r="X16" s="258">
        <f>J42</f>
        <v>0</v>
      </c>
      <c r="Y16" s="259"/>
      <c r="Z16" s="184">
        <f>INT(S16*T16*X16)</f>
        <v>0</v>
      </c>
      <c r="AA16" s="185"/>
      <c r="AD16" s="47">
        <f>SUM(Z14:AA16)</f>
        <v>0</v>
      </c>
    </row>
    <row r="17" spans="1:32" ht="20.25" customHeight="1" thickTop="1">
      <c r="A17" s="44"/>
      <c r="B17" s="48"/>
      <c r="C17" s="49"/>
      <c r="D17" s="97" t="s">
        <v>65</v>
      </c>
      <c r="E17" s="98" t="s">
        <v>65</v>
      </c>
      <c r="F17" s="104"/>
      <c r="G17" s="107"/>
      <c r="H17" s="108"/>
      <c r="I17" s="108"/>
      <c r="J17" s="109"/>
      <c r="K17" s="199"/>
      <c r="L17" s="199"/>
      <c r="M17" s="200"/>
      <c r="N17" s="201"/>
      <c r="P17" s="242" t="s">
        <v>46</v>
      </c>
      <c r="Q17" s="243"/>
      <c r="R17" s="244"/>
      <c r="S17" s="60"/>
      <c r="T17" s="61"/>
      <c r="U17" s="62"/>
      <c r="V17" s="62"/>
      <c r="W17" s="245"/>
      <c r="X17" s="245"/>
      <c r="Y17" s="246"/>
      <c r="Z17" s="247">
        <f>SUM(Z13:AA16)</f>
        <v>0</v>
      </c>
      <c r="AA17" s="248"/>
      <c r="AD17" s="43" t="s">
        <v>47</v>
      </c>
      <c r="AE17" s="43"/>
      <c r="AF17" s="321" t="s">
        <v>99</v>
      </c>
    </row>
    <row r="18" spans="1:33" ht="20.25" customHeight="1">
      <c r="A18" s="44"/>
      <c r="B18" s="48"/>
      <c r="C18" s="49"/>
      <c r="D18" s="97" t="s">
        <v>65</v>
      </c>
      <c r="E18" s="98" t="s">
        <v>65</v>
      </c>
      <c r="F18" s="104"/>
      <c r="G18" s="107"/>
      <c r="H18" s="108"/>
      <c r="I18" s="108"/>
      <c r="J18" s="109"/>
      <c r="K18" s="199"/>
      <c r="L18" s="199"/>
      <c r="M18" s="200"/>
      <c r="N18" s="201"/>
      <c r="P18" s="167" t="s">
        <v>48</v>
      </c>
      <c r="Q18" s="168"/>
      <c r="R18" s="236"/>
      <c r="S18" s="63"/>
      <c r="T18" s="64"/>
      <c r="U18" s="65"/>
      <c r="V18" s="65"/>
      <c r="W18" s="233"/>
      <c r="X18" s="233"/>
      <c r="Y18" s="169"/>
      <c r="Z18" s="249">
        <f>SUM(AD18:AF18)</f>
        <v>0</v>
      </c>
      <c r="AA18" s="250"/>
      <c r="AD18" s="47"/>
      <c r="AE18" s="47"/>
      <c r="AF18" s="47"/>
      <c r="AG18" t="s">
        <v>100</v>
      </c>
    </row>
    <row r="19" spans="1:33" ht="20.25" customHeight="1">
      <c r="A19" s="44"/>
      <c r="B19" s="48"/>
      <c r="C19" s="49"/>
      <c r="D19" s="97" t="s">
        <v>65</v>
      </c>
      <c r="E19" s="98" t="s">
        <v>94</v>
      </c>
      <c r="F19" s="104"/>
      <c r="G19" s="107"/>
      <c r="H19" s="108"/>
      <c r="I19" s="108"/>
      <c r="J19" s="109"/>
      <c r="K19" s="199"/>
      <c r="L19" s="199"/>
      <c r="M19" s="200"/>
      <c r="N19" s="201"/>
      <c r="P19" s="167" t="s">
        <v>49</v>
      </c>
      <c r="Q19" s="168"/>
      <c r="R19" s="236"/>
      <c r="S19" s="186">
        <f>SUM(AD19:AF19)</f>
        <v>0</v>
      </c>
      <c r="T19" s="187"/>
      <c r="U19" s="188" t="s">
        <v>50</v>
      </c>
      <c r="V19" s="189"/>
      <c r="W19" s="189"/>
      <c r="X19" s="189"/>
      <c r="Y19" s="189"/>
      <c r="Z19" s="115">
        <f>INT(S19/1.08)</f>
        <v>0</v>
      </c>
      <c r="AA19" s="190"/>
      <c r="AD19" s="66"/>
      <c r="AE19" s="66"/>
      <c r="AF19" s="66"/>
      <c r="AG19" t="s">
        <v>101</v>
      </c>
    </row>
    <row r="20" spans="1:32" ht="20.25" customHeight="1">
      <c r="A20" s="44"/>
      <c r="B20" s="48"/>
      <c r="C20" s="49"/>
      <c r="D20" s="97" t="s">
        <v>65</v>
      </c>
      <c r="E20" s="98" t="s">
        <v>65</v>
      </c>
      <c r="F20" s="104"/>
      <c r="G20" s="107"/>
      <c r="H20" s="108"/>
      <c r="I20" s="108"/>
      <c r="J20" s="109"/>
      <c r="K20" s="199"/>
      <c r="L20" s="199"/>
      <c r="M20" s="200"/>
      <c r="N20" s="201"/>
      <c r="P20" s="237" t="s">
        <v>51</v>
      </c>
      <c r="Q20" s="238"/>
      <c r="R20" s="238"/>
      <c r="S20" s="239">
        <f>Z17+Z18+S19</f>
        <v>0</v>
      </c>
      <c r="T20" s="239"/>
      <c r="U20" s="240" t="s">
        <v>52</v>
      </c>
      <c r="V20" s="241"/>
      <c r="W20" s="241"/>
      <c r="X20" s="241"/>
      <c r="Y20" s="241"/>
      <c r="Z20" s="115">
        <f>SUM(Z17:AA19)</f>
        <v>0</v>
      </c>
      <c r="AA20" s="190"/>
      <c r="AD20" s="43" t="s">
        <v>53</v>
      </c>
      <c r="AE20" s="43" t="s">
        <v>54</v>
      </c>
      <c r="AF20" s="43" t="s">
        <v>55</v>
      </c>
    </row>
    <row r="21" spans="1:32" ht="20.25" customHeight="1">
      <c r="A21" s="44"/>
      <c r="B21" s="48"/>
      <c r="C21" s="49"/>
      <c r="D21" s="97" t="s">
        <v>65</v>
      </c>
      <c r="E21" s="98" t="s">
        <v>65</v>
      </c>
      <c r="F21" s="104"/>
      <c r="G21" s="107"/>
      <c r="H21" s="108"/>
      <c r="I21" s="108"/>
      <c r="J21" s="109"/>
      <c r="K21" s="199"/>
      <c r="L21" s="199"/>
      <c r="M21" s="200"/>
      <c r="N21" s="201"/>
      <c r="P21" s="230" t="s">
        <v>56</v>
      </c>
      <c r="Q21" s="231"/>
      <c r="R21" s="232"/>
      <c r="S21" s="63"/>
      <c r="T21" s="64"/>
      <c r="U21" s="65"/>
      <c r="V21" s="65"/>
      <c r="W21" s="233"/>
      <c r="X21" s="233"/>
      <c r="Y21" s="196"/>
      <c r="Z21" s="234">
        <f>SUM(AD21:AF21)</f>
        <v>0</v>
      </c>
      <c r="AA21" s="235"/>
      <c r="AD21" s="47"/>
      <c r="AE21" s="47"/>
      <c r="AF21" s="47"/>
    </row>
    <row r="22" spans="1:16" ht="20.25" customHeight="1">
      <c r="A22" s="44"/>
      <c r="B22" s="48"/>
      <c r="C22" s="49"/>
      <c r="D22" s="97" t="s">
        <v>65</v>
      </c>
      <c r="E22" s="98" t="s">
        <v>65</v>
      </c>
      <c r="F22" s="104"/>
      <c r="G22" s="107"/>
      <c r="H22" s="108"/>
      <c r="I22" s="108"/>
      <c r="J22" s="109"/>
      <c r="K22" s="199"/>
      <c r="L22" s="199"/>
      <c r="M22" s="200"/>
      <c r="N22" s="201"/>
      <c r="P22" s="67" t="s">
        <v>57</v>
      </c>
    </row>
    <row r="23" spans="1:27" ht="20.25" customHeight="1">
      <c r="A23" s="44"/>
      <c r="B23" s="48"/>
      <c r="C23" s="57"/>
      <c r="D23" s="97" t="s">
        <v>65</v>
      </c>
      <c r="E23" s="98" t="s">
        <v>65</v>
      </c>
      <c r="F23" s="104"/>
      <c r="G23" s="107"/>
      <c r="H23" s="108"/>
      <c r="I23" s="108"/>
      <c r="J23" s="109"/>
      <c r="K23" s="199"/>
      <c r="L23" s="199"/>
      <c r="M23" s="200"/>
      <c r="N23" s="201"/>
      <c r="P23" s="68"/>
      <c r="Q23" s="68"/>
      <c r="R23" s="68"/>
      <c r="S23" s="68"/>
      <c r="T23" s="69"/>
      <c r="U23" s="69"/>
      <c r="V23" s="68"/>
      <c r="W23" s="68"/>
      <c r="X23" s="68"/>
      <c r="Y23" s="68"/>
      <c r="Z23" s="68"/>
      <c r="AA23" s="68"/>
    </row>
    <row r="24" spans="1:27" ht="20.25" customHeight="1">
      <c r="A24" s="44"/>
      <c r="B24" s="48"/>
      <c r="C24" s="49"/>
      <c r="D24" s="97" t="s">
        <v>65</v>
      </c>
      <c r="E24" s="98" t="s">
        <v>65</v>
      </c>
      <c r="F24" s="104"/>
      <c r="G24" s="107"/>
      <c r="H24" s="108"/>
      <c r="I24" s="108"/>
      <c r="J24" s="109"/>
      <c r="K24" s="199"/>
      <c r="L24" s="199"/>
      <c r="M24" s="200"/>
      <c r="N24" s="201"/>
      <c r="P24" s="70"/>
      <c r="Q24" s="223" t="s">
        <v>58</v>
      </c>
      <c r="R24" s="223"/>
      <c r="S24" s="223"/>
      <c r="T24" s="71"/>
      <c r="U24" s="71"/>
      <c r="V24" s="195" t="s">
        <v>2</v>
      </c>
      <c r="W24" s="194"/>
      <c r="X24" s="224"/>
      <c r="Y24" s="225"/>
      <c r="Z24" s="11" t="s">
        <v>3</v>
      </c>
      <c r="AA24" s="12"/>
    </row>
    <row r="25" spans="1:32" ht="20.25" customHeight="1">
      <c r="A25" s="44"/>
      <c r="B25" s="48"/>
      <c r="C25" s="49"/>
      <c r="D25" s="97" t="s">
        <v>65</v>
      </c>
      <c r="E25" s="98" t="s">
        <v>65</v>
      </c>
      <c r="F25" s="104"/>
      <c r="G25" s="107"/>
      <c r="H25" s="108"/>
      <c r="I25" s="108"/>
      <c r="J25" s="109"/>
      <c r="K25" s="199"/>
      <c r="L25" s="199"/>
      <c r="M25" s="200"/>
      <c r="N25" s="201"/>
      <c r="AD25" s="43" t="s">
        <v>59</v>
      </c>
      <c r="AE25" s="43"/>
      <c r="AF25" s="43"/>
    </row>
    <row r="26" spans="1:32" ht="20.25" customHeight="1">
      <c r="A26" s="44"/>
      <c r="B26" s="48"/>
      <c r="C26" s="49"/>
      <c r="D26" s="97" t="s">
        <v>65</v>
      </c>
      <c r="E26" s="98" t="s">
        <v>65</v>
      </c>
      <c r="F26" s="104"/>
      <c r="G26" s="107"/>
      <c r="H26" s="108"/>
      <c r="I26" s="108"/>
      <c r="J26" s="109"/>
      <c r="K26" s="199"/>
      <c r="L26" s="199"/>
      <c r="M26" s="200"/>
      <c r="N26" s="201"/>
      <c r="Q26" s="226" t="s">
        <v>60</v>
      </c>
      <c r="R26" s="226"/>
      <c r="S26" s="227"/>
      <c r="T26" s="227"/>
      <c r="U26" s="197"/>
      <c r="W26" s="228" t="s">
        <v>61</v>
      </c>
      <c r="X26" s="229"/>
      <c r="Y26" s="169"/>
      <c r="Z26" s="198">
        <f>SUM(AD26:AF26)</f>
        <v>0</v>
      </c>
      <c r="AA26" s="194"/>
      <c r="AD26" s="47"/>
      <c r="AE26" s="47"/>
      <c r="AF26" s="47"/>
    </row>
    <row r="27" spans="1:14" ht="20.25" customHeight="1">
      <c r="A27" s="44"/>
      <c r="B27" s="48"/>
      <c r="C27" s="49"/>
      <c r="D27" s="97" t="s">
        <v>65</v>
      </c>
      <c r="E27" s="98" t="s">
        <v>65</v>
      </c>
      <c r="F27" s="104"/>
      <c r="G27" s="107"/>
      <c r="H27" s="108"/>
      <c r="I27" s="108"/>
      <c r="J27" s="109"/>
      <c r="K27" s="199"/>
      <c r="L27" s="199"/>
      <c r="M27" s="200"/>
      <c r="N27" s="201"/>
    </row>
    <row r="28" spans="1:27" ht="20.25" customHeight="1">
      <c r="A28" s="44"/>
      <c r="B28" s="48"/>
      <c r="C28" s="49"/>
      <c r="D28" s="97" t="s">
        <v>65</v>
      </c>
      <c r="E28" s="98" t="s">
        <v>65</v>
      </c>
      <c r="F28" s="110"/>
      <c r="G28" s="105"/>
      <c r="H28" s="108"/>
      <c r="I28" s="108"/>
      <c r="J28" s="109"/>
      <c r="K28" s="172"/>
      <c r="L28" s="173"/>
      <c r="M28" s="173"/>
      <c r="N28" s="174"/>
      <c r="P28" s="202" t="s">
        <v>62</v>
      </c>
      <c r="Q28" s="202"/>
      <c r="R28" s="203">
        <v>1</v>
      </c>
      <c r="S28" s="205" t="s">
        <v>63</v>
      </c>
      <c r="T28" s="206"/>
      <c r="U28" s="207"/>
      <c r="V28" s="211">
        <v>1</v>
      </c>
      <c r="W28" s="212"/>
      <c r="X28" s="215" t="s">
        <v>64</v>
      </c>
      <c r="Y28" s="216"/>
      <c r="Z28" s="217"/>
      <c r="AA28" s="221">
        <f>INT(R28*V28)</f>
        <v>1</v>
      </c>
    </row>
    <row r="29" spans="1:30" ht="20.25" customHeight="1">
      <c r="A29" s="44"/>
      <c r="B29" s="48"/>
      <c r="C29" s="57"/>
      <c r="D29" s="97" t="s">
        <v>65</v>
      </c>
      <c r="E29" s="98" t="s">
        <v>65</v>
      </c>
      <c r="F29" s="110"/>
      <c r="G29" s="107"/>
      <c r="H29" s="108"/>
      <c r="I29" s="108"/>
      <c r="J29" s="109"/>
      <c r="K29" s="172"/>
      <c r="L29" s="173"/>
      <c r="M29" s="173"/>
      <c r="N29" s="174"/>
      <c r="P29" s="202"/>
      <c r="Q29" s="202"/>
      <c r="R29" s="204"/>
      <c r="S29" s="208"/>
      <c r="T29" s="209"/>
      <c r="U29" s="210"/>
      <c r="V29" s="213"/>
      <c r="W29" s="214"/>
      <c r="X29" s="218"/>
      <c r="Y29" s="219"/>
      <c r="Z29" s="220"/>
      <c r="AA29" s="222"/>
      <c r="AD29" s="72"/>
    </row>
    <row r="30" spans="1:14" ht="20.25" customHeight="1">
      <c r="A30" s="44"/>
      <c r="B30" s="48"/>
      <c r="C30" s="57"/>
      <c r="D30" s="97" t="s">
        <v>65</v>
      </c>
      <c r="E30" s="98" t="s">
        <v>65</v>
      </c>
      <c r="F30" s="110"/>
      <c r="G30" s="107"/>
      <c r="H30" s="108"/>
      <c r="I30" s="108"/>
      <c r="J30" s="109"/>
      <c r="K30" s="172"/>
      <c r="L30" s="173"/>
      <c r="M30" s="173"/>
      <c r="N30" s="174"/>
    </row>
    <row r="31" spans="1:29" ht="20.25" customHeight="1">
      <c r="A31" s="44"/>
      <c r="B31" s="48"/>
      <c r="C31" s="57"/>
      <c r="D31" s="97" t="s">
        <v>65</v>
      </c>
      <c r="E31" s="98" t="s">
        <v>65</v>
      </c>
      <c r="F31" s="110"/>
      <c r="G31" s="107"/>
      <c r="H31" s="108"/>
      <c r="I31" s="108"/>
      <c r="J31" s="109"/>
      <c r="K31" s="172"/>
      <c r="L31" s="173"/>
      <c r="M31" s="173"/>
      <c r="N31" s="174"/>
      <c r="P31" s="191" t="s">
        <v>66</v>
      </c>
      <c r="Q31" s="179"/>
      <c r="R31" s="73">
        <v>0</v>
      </c>
      <c r="T31" s="177" t="s">
        <v>67</v>
      </c>
      <c r="U31" s="189"/>
      <c r="V31" s="189"/>
      <c r="W31" s="178"/>
      <c r="X31" s="178"/>
      <c r="Y31" s="178"/>
      <c r="Z31" s="179"/>
      <c r="AA31" s="74">
        <f>INT(Z26/AA28)</f>
        <v>0</v>
      </c>
      <c r="AB31" s="36"/>
      <c r="AC31" s="36"/>
    </row>
    <row r="32" spans="1:14" ht="20.25" customHeight="1">
      <c r="A32" s="44"/>
      <c r="B32" s="48"/>
      <c r="C32" s="57"/>
      <c r="D32" s="97" t="s">
        <v>65</v>
      </c>
      <c r="E32" s="98" t="s">
        <v>65</v>
      </c>
      <c r="F32" s="110"/>
      <c r="G32" s="107"/>
      <c r="H32" s="108"/>
      <c r="I32" s="108"/>
      <c r="J32" s="109"/>
      <c r="K32" s="172"/>
      <c r="L32" s="173"/>
      <c r="M32" s="173"/>
      <c r="N32" s="174"/>
    </row>
    <row r="33" spans="1:27" ht="20.25" customHeight="1">
      <c r="A33" s="44"/>
      <c r="B33" s="48"/>
      <c r="C33" s="57"/>
      <c r="D33" s="97" t="s">
        <v>65</v>
      </c>
      <c r="E33" s="98" t="s">
        <v>65</v>
      </c>
      <c r="F33" s="110"/>
      <c r="G33" s="107"/>
      <c r="H33" s="108"/>
      <c r="I33" s="108"/>
      <c r="J33" s="109"/>
      <c r="K33" s="172"/>
      <c r="L33" s="173"/>
      <c r="M33" s="173"/>
      <c r="N33" s="174"/>
      <c r="P33" t="s">
        <v>68</v>
      </c>
      <c r="Q33" s="8"/>
      <c r="R33" s="8"/>
      <c r="S33" s="54"/>
      <c r="T33" s="192" t="s">
        <v>69</v>
      </c>
      <c r="U33" s="193"/>
      <c r="V33" s="194"/>
      <c r="W33" s="195" t="s">
        <v>70</v>
      </c>
      <c r="X33" s="196"/>
      <c r="Y33" s="169"/>
      <c r="Z33" s="197" t="s">
        <v>71</v>
      </c>
      <c r="AA33" s="197"/>
    </row>
    <row r="34" spans="1:32" ht="20.25" customHeight="1">
      <c r="A34" s="44"/>
      <c r="B34" s="48"/>
      <c r="C34" s="57"/>
      <c r="D34" s="97" t="s">
        <v>65</v>
      </c>
      <c r="E34" s="98" t="s">
        <v>65</v>
      </c>
      <c r="F34" s="110"/>
      <c r="G34" s="107"/>
      <c r="H34" s="108"/>
      <c r="I34" s="108"/>
      <c r="J34" s="109"/>
      <c r="K34" s="172"/>
      <c r="L34" s="173"/>
      <c r="M34" s="173"/>
      <c r="N34" s="174"/>
      <c r="P34" s="177" t="s">
        <v>72</v>
      </c>
      <c r="Q34" s="178"/>
      <c r="R34" s="179"/>
      <c r="S34" s="63"/>
      <c r="T34" s="52" t="s">
        <v>73</v>
      </c>
      <c r="U34" s="180">
        <f>AA31</f>
        <v>0</v>
      </c>
      <c r="V34" s="181"/>
      <c r="W34" s="53" t="s">
        <v>74</v>
      </c>
      <c r="X34" s="182"/>
      <c r="Y34" s="183"/>
      <c r="Z34" s="184">
        <f>INT(U34*X34)</f>
        <v>0</v>
      </c>
      <c r="AA34" s="185"/>
      <c r="AD34" s="43" t="s">
        <v>53</v>
      </c>
      <c r="AE34" s="43" t="s">
        <v>54</v>
      </c>
      <c r="AF34" s="43" t="s">
        <v>55</v>
      </c>
    </row>
    <row r="35" spans="1:32" ht="20.25" customHeight="1">
      <c r="A35" s="44"/>
      <c r="B35" s="48"/>
      <c r="C35" s="57"/>
      <c r="D35" s="97" t="s">
        <v>65</v>
      </c>
      <c r="E35" s="98" t="s">
        <v>65</v>
      </c>
      <c r="F35" s="110"/>
      <c r="G35" s="107"/>
      <c r="H35" s="108"/>
      <c r="I35" s="108"/>
      <c r="J35" s="109"/>
      <c r="K35" s="172"/>
      <c r="L35" s="173"/>
      <c r="M35" s="173"/>
      <c r="N35" s="174"/>
      <c r="P35" s="177" t="s">
        <v>75</v>
      </c>
      <c r="Q35" s="178"/>
      <c r="R35" s="179"/>
      <c r="S35" s="186">
        <f>SUM(AD35:AF35)</f>
        <v>0</v>
      </c>
      <c r="T35" s="187"/>
      <c r="U35" s="188" t="s">
        <v>76</v>
      </c>
      <c r="V35" s="189"/>
      <c r="W35" s="189"/>
      <c r="X35" s="189"/>
      <c r="Y35" s="189"/>
      <c r="Z35" s="115">
        <f>INT(S35*X34/AA28)</f>
        <v>0</v>
      </c>
      <c r="AA35" s="190"/>
      <c r="AD35" s="47"/>
      <c r="AE35" s="47"/>
      <c r="AF35" s="47"/>
    </row>
    <row r="36" spans="1:27" ht="20.25" customHeight="1">
      <c r="A36" s="44"/>
      <c r="B36" s="48"/>
      <c r="C36" s="57"/>
      <c r="D36" s="97" t="s">
        <v>65</v>
      </c>
      <c r="E36" s="98" t="s">
        <v>65</v>
      </c>
      <c r="F36" s="110"/>
      <c r="G36" s="107"/>
      <c r="H36" s="108"/>
      <c r="I36" s="108"/>
      <c r="J36" s="109"/>
      <c r="K36" s="172"/>
      <c r="L36" s="173"/>
      <c r="M36" s="173"/>
      <c r="N36" s="174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ht="20.25" customHeight="1">
      <c r="A37" s="44"/>
      <c r="B37" s="48"/>
      <c r="C37" s="57"/>
      <c r="D37" s="97" t="s">
        <v>65</v>
      </c>
      <c r="E37" s="98" t="s">
        <v>65</v>
      </c>
      <c r="F37" s="110"/>
      <c r="G37" s="107"/>
      <c r="H37" s="108"/>
      <c r="I37" s="108"/>
      <c r="J37" s="109"/>
      <c r="K37" s="172"/>
      <c r="L37" s="173"/>
      <c r="M37" s="173"/>
      <c r="N37" s="17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32" ht="20.25" customHeight="1">
      <c r="A38" s="44"/>
      <c r="B38" s="48"/>
      <c r="C38" s="57"/>
      <c r="D38" s="97" t="s">
        <v>65</v>
      </c>
      <c r="E38" s="98" t="s">
        <v>65</v>
      </c>
      <c r="F38" s="111"/>
      <c r="G38" s="105"/>
      <c r="H38" s="106"/>
      <c r="I38" s="106"/>
      <c r="J38" s="104"/>
      <c r="K38" s="172"/>
      <c r="L38" s="173"/>
      <c r="M38" s="173"/>
      <c r="N38" s="174"/>
      <c r="P38" s="175" t="s">
        <v>77</v>
      </c>
      <c r="Q38" s="175"/>
      <c r="T38" s="152" t="s">
        <v>78</v>
      </c>
      <c r="U38" s="176"/>
      <c r="V38" s="176"/>
      <c r="W38" s="176"/>
      <c r="X38" s="152" t="s">
        <v>79</v>
      </c>
      <c r="Y38" s="152"/>
      <c r="Z38" s="152" t="s">
        <v>80</v>
      </c>
      <c r="AA38" s="152"/>
      <c r="AD38" s="76" t="s">
        <v>53</v>
      </c>
      <c r="AE38" s="76" t="s">
        <v>54</v>
      </c>
      <c r="AF38" s="76" t="s">
        <v>55</v>
      </c>
    </row>
    <row r="39" spans="1:32" ht="20.25" customHeight="1">
      <c r="A39" s="44"/>
      <c r="B39" s="48"/>
      <c r="C39" s="57"/>
      <c r="D39" s="97" t="s">
        <v>65</v>
      </c>
      <c r="E39" s="98" t="s">
        <v>65</v>
      </c>
      <c r="F39" s="111"/>
      <c r="G39" s="105"/>
      <c r="H39" s="106"/>
      <c r="I39" s="106"/>
      <c r="J39" s="104"/>
      <c r="K39" s="153"/>
      <c r="L39" s="154"/>
      <c r="M39" s="154"/>
      <c r="N39" s="155"/>
      <c r="P39" s="156" t="s">
        <v>81</v>
      </c>
      <c r="Q39" s="156"/>
      <c r="R39" s="156"/>
      <c r="S39" s="157"/>
      <c r="T39" s="115">
        <f>Z17+Z34</f>
        <v>0</v>
      </c>
      <c r="U39" s="116"/>
      <c r="V39" s="116"/>
      <c r="W39" s="116"/>
      <c r="X39" s="158"/>
      <c r="Y39" s="159"/>
      <c r="Z39" s="117">
        <f>T39*X39</f>
        <v>0</v>
      </c>
      <c r="AA39" s="118"/>
      <c r="AD39" s="47">
        <f>AD21+AD35</f>
        <v>0</v>
      </c>
      <c r="AE39" s="47">
        <f>AE21+AE35</f>
        <v>0</v>
      </c>
      <c r="AF39" s="47">
        <f>AF21+AF35</f>
        <v>0</v>
      </c>
    </row>
    <row r="40" spans="1:27" ht="20.25" customHeight="1" thickBot="1">
      <c r="A40" s="44"/>
      <c r="B40" s="77"/>
      <c r="C40" s="78"/>
      <c r="D40" s="99">
        <v>0</v>
      </c>
      <c r="E40" s="100">
        <v>0</v>
      </c>
      <c r="F40" s="104"/>
      <c r="G40" s="112"/>
      <c r="H40" s="113"/>
      <c r="I40" s="113"/>
      <c r="J40" s="114"/>
      <c r="K40" s="164"/>
      <c r="L40" s="165"/>
      <c r="M40" s="165"/>
      <c r="N40" s="166"/>
      <c r="P40" s="167" t="s">
        <v>82</v>
      </c>
      <c r="Q40" s="168"/>
      <c r="R40" s="168"/>
      <c r="S40" s="169"/>
      <c r="T40" s="115">
        <f>Z18+S19</f>
        <v>0</v>
      </c>
      <c r="U40" s="116"/>
      <c r="V40" s="116"/>
      <c r="W40" s="116"/>
      <c r="X40" s="160"/>
      <c r="Y40" s="161"/>
      <c r="Z40" s="170"/>
      <c r="AA40" s="171"/>
    </row>
    <row r="41" spans="1:27" ht="12.75" customHeight="1" thickTop="1">
      <c r="A41" s="120" t="s">
        <v>83</v>
      </c>
      <c r="B41" s="121"/>
      <c r="C41" s="121"/>
      <c r="D41" s="121"/>
      <c r="E41" s="121"/>
      <c r="F41" s="122"/>
      <c r="G41" s="79" t="s">
        <v>84</v>
      </c>
      <c r="H41" s="80" t="s">
        <v>85</v>
      </c>
      <c r="I41" s="81" t="s">
        <v>42</v>
      </c>
      <c r="J41" s="82" t="s">
        <v>86</v>
      </c>
      <c r="K41" s="129"/>
      <c r="L41" s="130"/>
      <c r="M41" s="130"/>
      <c r="N41" s="131"/>
      <c r="P41" s="138" t="s">
        <v>87</v>
      </c>
      <c r="Q41" s="139"/>
      <c r="R41" s="139"/>
      <c r="S41" s="140"/>
      <c r="T41" s="115">
        <f>Z18+Z19</f>
        <v>0</v>
      </c>
      <c r="U41" s="116"/>
      <c r="V41" s="116"/>
      <c r="W41" s="116"/>
      <c r="X41" s="160"/>
      <c r="Y41" s="161"/>
      <c r="Z41" s="117">
        <f>T41*X39</f>
        <v>0</v>
      </c>
      <c r="AA41" s="118"/>
    </row>
    <row r="42" spans="1:27" ht="7.5" customHeight="1">
      <c r="A42" s="123"/>
      <c r="B42" s="124"/>
      <c r="C42" s="124"/>
      <c r="D42" s="124"/>
      <c r="E42" s="124"/>
      <c r="F42" s="125"/>
      <c r="G42" s="144">
        <f>SUM(G10:G40)</f>
        <v>0</v>
      </c>
      <c r="H42" s="146">
        <f>SUM(H10:H40)</f>
        <v>0</v>
      </c>
      <c r="I42" s="148">
        <f>SUM(I10:I40)</f>
        <v>0</v>
      </c>
      <c r="J42" s="150">
        <f>SUM(J10:J40)</f>
        <v>0</v>
      </c>
      <c r="K42" s="132"/>
      <c r="L42" s="133"/>
      <c r="M42" s="133"/>
      <c r="N42" s="134"/>
      <c r="P42" s="141"/>
      <c r="Q42" s="142"/>
      <c r="R42" s="142"/>
      <c r="S42" s="143"/>
      <c r="T42" s="116"/>
      <c r="U42" s="116"/>
      <c r="V42" s="116"/>
      <c r="W42" s="116"/>
      <c r="X42" s="160"/>
      <c r="Y42" s="161"/>
      <c r="Z42" s="119"/>
      <c r="AA42" s="119"/>
    </row>
    <row r="43" spans="1:27" ht="12.75" customHeight="1" thickBot="1">
      <c r="A43" s="126"/>
      <c r="B43" s="127"/>
      <c r="C43" s="127"/>
      <c r="D43" s="127"/>
      <c r="E43" s="127"/>
      <c r="F43" s="128"/>
      <c r="G43" s="145"/>
      <c r="H43" s="147"/>
      <c r="I43" s="149"/>
      <c r="J43" s="151"/>
      <c r="K43" s="135"/>
      <c r="L43" s="136"/>
      <c r="M43" s="136"/>
      <c r="N43" s="137"/>
      <c r="P43" s="138" t="s">
        <v>88</v>
      </c>
      <c r="Q43" s="139"/>
      <c r="R43" s="139"/>
      <c r="S43" s="140"/>
      <c r="T43" s="115">
        <f>Z21+Z35</f>
        <v>0</v>
      </c>
      <c r="U43" s="116"/>
      <c r="V43" s="116"/>
      <c r="W43" s="116"/>
      <c r="X43" s="160"/>
      <c r="Y43" s="161"/>
      <c r="Z43" s="117">
        <f>T43*X39</f>
        <v>0</v>
      </c>
      <c r="AA43" s="118"/>
    </row>
    <row r="44" spans="1:27" ht="9" customHeight="1">
      <c r="A44" s="83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P44" s="141"/>
      <c r="Q44" s="142"/>
      <c r="R44" s="142"/>
      <c r="S44" s="143"/>
      <c r="T44" s="116"/>
      <c r="U44" s="116"/>
      <c r="V44" s="116"/>
      <c r="W44" s="116"/>
      <c r="X44" s="162"/>
      <c r="Y44" s="163"/>
      <c r="Z44" s="119"/>
      <c r="AA44" s="119"/>
    </row>
    <row r="45" spans="1:14" ht="15" customHeight="1">
      <c r="A45" s="83"/>
      <c r="B45" s="86" t="s">
        <v>97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6" ht="15" customHeight="1">
      <c r="A46" s="83"/>
      <c r="B46" s="88" t="s">
        <v>89</v>
      </c>
      <c r="C46" s="89"/>
      <c r="D46" s="90"/>
      <c r="E46" s="90"/>
      <c r="F46" s="91"/>
      <c r="G46" s="91"/>
      <c r="H46" s="91"/>
      <c r="I46" s="91"/>
      <c r="J46" s="91"/>
      <c r="P46" s="92" t="s">
        <v>90</v>
      </c>
    </row>
    <row r="47" spans="1:32" s="8" customFormat="1" ht="15" customHeight="1">
      <c r="A47" s="93"/>
      <c r="B47" s="88" t="s">
        <v>91</v>
      </c>
      <c r="F47" s="94"/>
      <c r="G47" s="94"/>
      <c r="H47" s="94"/>
      <c r="I47" s="94"/>
      <c r="J47" s="94"/>
      <c r="P47" s="92" t="s">
        <v>92</v>
      </c>
      <c r="AD47" s="72"/>
      <c r="AE47" s="72"/>
      <c r="AF47" s="72"/>
    </row>
    <row r="48" spans="1:32" s="8" customFormat="1" ht="13.5">
      <c r="A48" s="93"/>
      <c r="F48" s="94"/>
      <c r="G48" s="94"/>
      <c r="H48" s="94"/>
      <c r="I48" s="94"/>
      <c r="J48" s="94"/>
      <c r="AD48" s="72"/>
      <c r="AE48" s="72"/>
      <c r="AF48" s="72"/>
    </row>
    <row r="49" spans="1:32" s="8" customFormat="1" ht="13.5">
      <c r="A49" s="93"/>
      <c r="F49" s="94"/>
      <c r="G49" s="94"/>
      <c r="H49" s="94"/>
      <c r="I49" s="94"/>
      <c r="J49" s="94"/>
      <c r="AD49" s="72"/>
      <c r="AE49" s="72"/>
      <c r="AF49" s="72"/>
    </row>
    <row r="50" spans="1:32" s="8" customFormat="1" ht="13.5">
      <c r="A50" s="93"/>
      <c r="F50" s="94"/>
      <c r="G50" s="94"/>
      <c r="H50" s="94"/>
      <c r="I50" s="94"/>
      <c r="J50" s="94"/>
      <c r="AD50" s="72"/>
      <c r="AE50" s="72"/>
      <c r="AF50" s="72"/>
    </row>
    <row r="51" spans="1:32" s="8" customFormat="1" ht="13.5">
      <c r="A51" s="93"/>
      <c r="F51" s="94"/>
      <c r="G51" s="94"/>
      <c r="H51" s="94"/>
      <c r="I51" s="94"/>
      <c r="J51" s="94"/>
      <c r="AD51" s="72"/>
      <c r="AE51" s="72"/>
      <c r="AF51" s="72"/>
    </row>
    <row r="52" spans="1:32" s="8" customFormat="1" ht="13.5">
      <c r="A52" s="93"/>
      <c r="F52" s="94"/>
      <c r="G52" s="94"/>
      <c r="H52" s="94"/>
      <c r="I52" s="94"/>
      <c r="J52" s="94"/>
      <c r="AD52" s="72"/>
      <c r="AE52" s="72"/>
      <c r="AF52" s="72"/>
    </row>
    <row r="53" spans="1:32" s="8" customFormat="1" ht="13.5">
      <c r="A53" s="93"/>
      <c r="F53" s="94"/>
      <c r="G53" s="94"/>
      <c r="H53" s="94"/>
      <c r="I53" s="94"/>
      <c r="J53" s="94"/>
      <c r="AD53" s="72"/>
      <c r="AE53" s="72"/>
      <c r="AF53" s="72"/>
    </row>
    <row r="54" spans="1:32" s="8" customFormat="1" ht="13.5">
      <c r="A54" s="93"/>
      <c r="F54" s="94"/>
      <c r="G54" s="94"/>
      <c r="H54" s="94"/>
      <c r="I54" s="94"/>
      <c r="J54" s="94"/>
      <c r="AD54" s="72"/>
      <c r="AE54" s="72"/>
      <c r="AF54" s="72"/>
    </row>
    <row r="55" spans="1:32" s="8" customFormat="1" ht="13.5">
      <c r="A55" s="93"/>
      <c r="F55" s="94"/>
      <c r="G55" s="94"/>
      <c r="H55" s="94"/>
      <c r="I55" s="94"/>
      <c r="J55" s="94"/>
      <c r="AD55" s="72"/>
      <c r="AE55" s="72"/>
      <c r="AF55" s="72"/>
    </row>
    <row r="56" spans="1:32" s="8" customFormat="1" ht="13.5">
      <c r="A56" s="93"/>
      <c r="F56" s="94"/>
      <c r="G56" s="94"/>
      <c r="H56" s="94"/>
      <c r="I56" s="94"/>
      <c r="J56" s="94"/>
      <c r="AD56" s="72"/>
      <c r="AE56" s="72"/>
      <c r="AF56" s="72"/>
    </row>
    <row r="57" spans="1:32" s="8" customFormat="1" ht="13.5">
      <c r="A57" s="93"/>
      <c r="F57" s="94"/>
      <c r="G57" s="94"/>
      <c r="H57" s="94"/>
      <c r="I57" s="94"/>
      <c r="J57" s="94"/>
      <c r="AD57" s="72"/>
      <c r="AE57" s="72"/>
      <c r="AF57" s="72"/>
    </row>
    <row r="58" spans="1:32" s="8" customFormat="1" ht="13.5">
      <c r="A58" s="93"/>
      <c r="F58" s="94"/>
      <c r="G58" s="94"/>
      <c r="H58" s="94"/>
      <c r="I58" s="94"/>
      <c r="J58" s="94"/>
      <c r="AD58" s="72"/>
      <c r="AE58" s="72"/>
      <c r="AF58" s="72"/>
    </row>
    <row r="59" spans="1:32" s="8" customFormat="1" ht="13.5">
      <c r="A59" s="93"/>
      <c r="F59" s="94"/>
      <c r="G59" s="94"/>
      <c r="H59" s="94"/>
      <c r="I59" s="94"/>
      <c r="J59" s="94"/>
      <c r="AD59" s="72"/>
      <c r="AE59" s="72"/>
      <c r="AF59" s="72"/>
    </row>
    <row r="60" spans="1:32" s="8" customFormat="1" ht="13.5">
      <c r="A60" s="93"/>
      <c r="F60" s="94"/>
      <c r="G60" s="94"/>
      <c r="H60" s="94"/>
      <c r="I60" s="94"/>
      <c r="J60" s="94"/>
      <c r="AD60" s="72"/>
      <c r="AE60" s="72"/>
      <c r="AF60" s="72"/>
    </row>
    <row r="61" spans="1:32" s="8" customFormat="1" ht="13.5">
      <c r="A61" s="93"/>
      <c r="F61" s="94"/>
      <c r="G61" s="94"/>
      <c r="H61" s="94"/>
      <c r="I61" s="94"/>
      <c r="J61" s="94"/>
      <c r="AD61" s="72"/>
      <c r="AE61" s="72"/>
      <c r="AF61" s="72"/>
    </row>
    <row r="62" spans="1:32" s="8" customFormat="1" ht="13.5">
      <c r="A62" s="93"/>
      <c r="F62" s="94"/>
      <c r="G62" s="94"/>
      <c r="H62" s="94"/>
      <c r="I62" s="94"/>
      <c r="J62" s="94"/>
      <c r="AD62" s="72"/>
      <c r="AE62" s="72"/>
      <c r="AF62" s="72"/>
    </row>
    <row r="63" spans="1:32" s="8" customFormat="1" ht="13.5">
      <c r="A63" s="93"/>
      <c r="F63" s="94"/>
      <c r="G63" s="94"/>
      <c r="H63" s="94"/>
      <c r="I63" s="94"/>
      <c r="J63" s="94"/>
      <c r="AD63" s="72"/>
      <c r="AE63" s="72"/>
      <c r="AF63" s="72"/>
    </row>
    <row r="64" spans="1:32" s="8" customFormat="1" ht="13.5">
      <c r="A64" s="93"/>
      <c r="F64" s="94"/>
      <c r="G64" s="94"/>
      <c r="H64" s="94"/>
      <c r="I64" s="94"/>
      <c r="J64" s="94"/>
      <c r="AD64" s="72"/>
      <c r="AE64" s="72"/>
      <c r="AF64" s="72"/>
    </row>
    <row r="65" spans="1:32" s="8" customFormat="1" ht="13.5">
      <c r="A65" s="93"/>
      <c r="F65" s="94"/>
      <c r="G65" s="94"/>
      <c r="H65" s="94"/>
      <c r="I65" s="94"/>
      <c r="J65" s="94"/>
      <c r="AD65" s="72"/>
      <c r="AE65" s="72"/>
      <c r="AF65" s="72"/>
    </row>
    <row r="66" spans="1:32" s="8" customFormat="1" ht="13.5">
      <c r="A66" s="93"/>
      <c r="F66" s="94"/>
      <c r="G66" s="94"/>
      <c r="H66" s="94"/>
      <c r="I66" s="94"/>
      <c r="J66" s="94"/>
      <c r="AD66" s="72"/>
      <c r="AE66" s="72"/>
      <c r="AF66" s="72"/>
    </row>
    <row r="67" spans="1:32" s="8" customFormat="1" ht="13.5">
      <c r="A67" s="93"/>
      <c r="F67" s="94"/>
      <c r="G67" s="94"/>
      <c r="H67" s="94"/>
      <c r="I67" s="94"/>
      <c r="J67" s="94"/>
      <c r="AD67" s="72"/>
      <c r="AE67" s="72"/>
      <c r="AF67" s="72"/>
    </row>
    <row r="68" spans="1:32" s="8" customFormat="1" ht="13.5">
      <c r="A68" s="93"/>
      <c r="F68" s="94"/>
      <c r="G68" s="94"/>
      <c r="H68" s="94"/>
      <c r="I68" s="94"/>
      <c r="J68" s="94"/>
      <c r="AD68" s="72"/>
      <c r="AE68" s="72"/>
      <c r="AF68" s="72"/>
    </row>
    <row r="69" spans="1:32" s="8" customFormat="1" ht="13.5">
      <c r="A69" s="93"/>
      <c r="F69" s="94"/>
      <c r="G69" s="94"/>
      <c r="H69" s="94"/>
      <c r="I69" s="94"/>
      <c r="J69" s="94"/>
      <c r="AD69" s="72"/>
      <c r="AE69" s="72"/>
      <c r="AF69" s="72"/>
    </row>
    <row r="70" spans="1:32" s="8" customFormat="1" ht="13.5">
      <c r="A70" s="93"/>
      <c r="F70" s="94"/>
      <c r="G70" s="94"/>
      <c r="H70" s="94"/>
      <c r="I70" s="94"/>
      <c r="J70" s="94"/>
      <c r="AD70" s="72"/>
      <c r="AE70" s="72"/>
      <c r="AF70" s="72"/>
    </row>
    <row r="71" spans="1:32" s="8" customFormat="1" ht="13.5">
      <c r="A71" s="93"/>
      <c r="F71" s="94"/>
      <c r="G71" s="94"/>
      <c r="H71" s="94"/>
      <c r="I71" s="94"/>
      <c r="J71" s="94"/>
      <c r="AD71" s="72"/>
      <c r="AE71" s="72"/>
      <c r="AF71" s="72"/>
    </row>
    <row r="72" spans="1:32" s="8" customFormat="1" ht="13.5">
      <c r="A72" s="93"/>
      <c r="F72" s="94"/>
      <c r="G72" s="94"/>
      <c r="H72" s="94"/>
      <c r="I72" s="94"/>
      <c r="J72" s="94"/>
      <c r="AD72" s="72"/>
      <c r="AE72" s="72"/>
      <c r="AF72" s="72"/>
    </row>
    <row r="73" spans="1:32" s="8" customFormat="1" ht="13.5">
      <c r="A73" s="93"/>
      <c r="F73" s="94"/>
      <c r="G73" s="94"/>
      <c r="H73" s="94"/>
      <c r="I73" s="94"/>
      <c r="J73" s="94"/>
      <c r="AD73" s="72"/>
      <c r="AE73" s="72"/>
      <c r="AF73" s="72"/>
    </row>
    <row r="74" spans="1:32" s="8" customFormat="1" ht="13.5">
      <c r="A74" s="93"/>
      <c r="F74" s="94"/>
      <c r="G74" s="94"/>
      <c r="H74" s="94"/>
      <c r="I74" s="94"/>
      <c r="J74" s="94"/>
      <c r="AD74" s="72"/>
      <c r="AE74" s="72"/>
      <c r="AF74" s="72"/>
    </row>
    <row r="75" spans="1:32" s="8" customFormat="1" ht="13.5">
      <c r="A75" s="93"/>
      <c r="F75" s="94"/>
      <c r="G75" s="94"/>
      <c r="H75" s="94"/>
      <c r="I75" s="94"/>
      <c r="J75" s="94"/>
      <c r="AD75" s="72"/>
      <c r="AE75" s="72"/>
      <c r="AF75" s="72"/>
    </row>
    <row r="76" spans="1:32" s="8" customFormat="1" ht="13.5">
      <c r="A76" s="93"/>
      <c r="F76" s="94"/>
      <c r="G76" s="94"/>
      <c r="H76" s="94"/>
      <c r="I76" s="94"/>
      <c r="J76" s="94"/>
      <c r="AD76" s="72"/>
      <c r="AE76" s="72"/>
      <c r="AF76" s="72"/>
    </row>
    <row r="77" spans="1:32" s="8" customFormat="1" ht="13.5">
      <c r="A77" s="93"/>
      <c r="F77" s="94"/>
      <c r="G77" s="94"/>
      <c r="H77" s="94"/>
      <c r="I77" s="94"/>
      <c r="J77" s="94"/>
      <c r="AD77" s="72"/>
      <c r="AE77" s="72"/>
      <c r="AF77" s="72"/>
    </row>
    <row r="78" spans="1:32" s="8" customFormat="1" ht="13.5">
      <c r="A78" s="93"/>
      <c r="F78" s="94"/>
      <c r="G78" s="94"/>
      <c r="H78" s="94"/>
      <c r="I78" s="94"/>
      <c r="J78" s="94"/>
      <c r="AD78" s="72"/>
      <c r="AE78" s="72"/>
      <c r="AF78" s="72"/>
    </row>
    <row r="79" spans="1:32" s="8" customFormat="1" ht="13.5">
      <c r="A79" s="93"/>
      <c r="F79" s="94"/>
      <c r="G79" s="94"/>
      <c r="H79" s="94"/>
      <c r="I79" s="94"/>
      <c r="J79" s="94"/>
      <c r="AD79" s="72"/>
      <c r="AE79" s="72"/>
      <c r="AF79" s="72"/>
    </row>
    <row r="80" spans="1:32" s="8" customFormat="1" ht="13.5">
      <c r="A80" s="93"/>
      <c r="F80" s="94"/>
      <c r="G80" s="94"/>
      <c r="H80" s="94"/>
      <c r="I80" s="94"/>
      <c r="J80" s="94"/>
      <c r="AD80" s="72"/>
      <c r="AE80" s="72"/>
      <c r="AF80" s="72"/>
    </row>
    <row r="81" spans="1:32" s="8" customFormat="1" ht="13.5">
      <c r="A81" s="93"/>
      <c r="F81" s="94"/>
      <c r="G81" s="94"/>
      <c r="H81" s="94"/>
      <c r="I81" s="94"/>
      <c r="J81" s="94"/>
      <c r="AD81" s="72"/>
      <c r="AE81" s="72"/>
      <c r="AF81" s="72"/>
    </row>
    <row r="82" spans="1:32" s="8" customFormat="1" ht="13.5">
      <c r="A82" s="93"/>
      <c r="F82" s="94"/>
      <c r="G82" s="94"/>
      <c r="H82" s="94"/>
      <c r="I82" s="94"/>
      <c r="J82" s="94"/>
      <c r="AD82" s="72"/>
      <c r="AE82" s="72"/>
      <c r="AF82" s="72"/>
    </row>
    <row r="83" spans="1:32" s="8" customFormat="1" ht="13.5">
      <c r="A83" s="93"/>
      <c r="F83" s="94"/>
      <c r="G83" s="94"/>
      <c r="H83" s="94"/>
      <c r="I83" s="94"/>
      <c r="J83" s="94"/>
      <c r="AD83" s="72"/>
      <c r="AE83" s="72"/>
      <c r="AF83" s="72"/>
    </row>
    <row r="84" spans="1:32" s="8" customFormat="1" ht="13.5">
      <c r="A84" s="93"/>
      <c r="F84" s="94"/>
      <c r="G84" s="94"/>
      <c r="H84" s="94"/>
      <c r="I84" s="94"/>
      <c r="J84" s="94"/>
      <c r="AD84" s="72"/>
      <c r="AE84" s="72"/>
      <c r="AF84" s="72"/>
    </row>
    <row r="85" spans="1:32" s="8" customFormat="1" ht="13.5">
      <c r="A85" s="93"/>
      <c r="F85" s="94"/>
      <c r="G85" s="94"/>
      <c r="H85" s="94"/>
      <c r="I85" s="94"/>
      <c r="J85" s="94"/>
      <c r="AD85" s="72"/>
      <c r="AE85" s="72"/>
      <c r="AF85" s="72"/>
    </row>
    <row r="86" spans="1:32" s="8" customFormat="1" ht="13.5">
      <c r="A86" s="93"/>
      <c r="F86" s="94"/>
      <c r="G86" s="94"/>
      <c r="H86" s="94"/>
      <c r="I86" s="94"/>
      <c r="J86" s="94"/>
      <c r="AD86" s="72"/>
      <c r="AE86" s="72"/>
      <c r="AF86" s="72"/>
    </row>
    <row r="87" spans="1:32" s="8" customFormat="1" ht="13.5">
      <c r="A87" s="93"/>
      <c r="F87" s="94"/>
      <c r="G87" s="94"/>
      <c r="H87" s="94"/>
      <c r="I87" s="94"/>
      <c r="J87" s="94"/>
      <c r="AD87" s="72"/>
      <c r="AE87" s="72"/>
      <c r="AF87" s="72"/>
    </row>
    <row r="88" spans="1:32" s="8" customFormat="1" ht="13.5">
      <c r="A88" s="93"/>
      <c r="F88" s="94"/>
      <c r="G88" s="94"/>
      <c r="H88" s="94"/>
      <c r="I88" s="94"/>
      <c r="J88" s="94"/>
      <c r="AD88" s="72"/>
      <c r="AE88" s="72"/>
      <c r="AF88" s="72"/>
    </row>
    <row r="89" spans="1:32" s="8" customFormat="1" ht="13.5">
      <c r="A89" s="93"/>
      <c r="F89" s="94"/>
      <c r="G89" s="94"/>
      <c r="H89" s="94"/>
      <c r="I89" s="94"/>
      <c r="J89" s="94"/>
      <c r="AD89" s="72"/>
      <c r="AE89" s="72"/>
      <c r="AF89" s="72"/>
    </row>
    <row r="90" spans="1:14" ht="13.5">
      <c r="A90" s="93"/>
      <c r="B90" s="8"/>
      <c r="C90" s="8"/>
      <c r="D90" s="8"/>
      <c r="E90" s="8"/>
      <c r="F90" s="94"/>
      <c r="G90" s="94"/>
      <c r="H90" s="94"/>
      <c r="I90" s="94"/>
      <c r="J90" s="94"/>
      <c r="K90" s="8"/>
      <c r="L90" s="8"/>
      <c r="M90" s="8"/>
      <c r="N90" s="8"/>
    </row>
    <row r="91" spans="1:14" ht="13.5">
      <c r="A91" s="93"/>
      <c r="B91" s="8"/>
      <c r="C91" s="8"/>
      <c r="D91" s="8"/>
      <c r="E91" s="8"/>
      <c r="F91" s="94"/>
      <c r="G91" s="94"/>
      <c r="H91" s="94"/>
      <c r="I91" s="94"/>
      <c r="J91" s="94"/>
      <c r="K91" s="8"/>
      <c r="L91" s="8"/>
      <c r="M91" s="8"/>
      <c r="N91" s="8"/>
    </row>
  </sheetData>
  <sheetProtection/>
  <mergeCells count="145">
    <mergeCell ref="J1:M1"/>
    <mergeCell ref="V1:W1"/>
    <mergeCell ref="X1:Y1"/>
    <mergeCell ref="E3:F3"/>
    <mergeCell ref="K3:L3"/>
    <mergeCell ref="Q3:R3"/>
    <mergeCell ref="S3:U3"/>
    <mergeCell ref="Y3:AA3"/>
    <mergeCell ref="E4:F4"/>
    <mergeCell ref="K4:L4"/>
    <mergeCell ref="Q4:R4"/>
    <mergeCell ref="S4:U4"/>
    <mergeCell ref="Y4:AA4"/>
    <mergeCell ref="P6:Q7"/>
    <mergeCell ref="R6:R7"/>
    <mergeCell ref="S6:U7"/>
    <mergeCell ref="V6:W7"/>
    <mergeCell ref="X6:Z7"/>
    <mergeCell ref="AA6:AA7"/>
    <mergeCell ref="A8:A9"/>
    <mergeCell ref="B8:B9"/>
    <mergeCell ref="C8:C9"/>
    <mergeCell ref="D8:E8"/>
    <mergeCell ref="F8:F9"/>
    <mergeCell ref="G8:J8"/>
    <mergeCell ref="K8:N9"/>
    <mergeCell ref="P9:R10"/>
    <mergeCell ref="S9:U10"/>
    <mergeCell ref="V9:Z10"/>
    <mergeCell ref="AA9:AA10"/>
    <mergeCell ref="K10:N10"/>
    <mergeCell ref="K11:N11"/>
    <mergeCell ref="K12:N12"/>
    <mergeCell ref="T12:V12"/>
    <mergeCell ref="W12:Y12"/>
    <mergeCell ref="Z12:AA12"/>
    <mergeCell ref="K13:N13"/>
    <mergeCell ref="P13:R13"/>
    <mergeCell ref="U13:V13"/>
    <mergeCell ref="X13:Y13"/>
    <mergeCell ref="Z13:AA13"/>
    <mergeCell ref="K14:N14"/>
    <mergeCell ref="P14:R14"/>
    <mergeCell ref="T14:V15"/>
    <mergeCell ref="X14:Y14"/>
    <mergeCell ref="Z14:AA14"/>
    <mergeCell ref="K15:N15"/>
    <mergeCell ref="P15:R15"/>
    <mergeCell ref="X15:Y15"/>
    <mergeCell ref="Z15:AA15"/>
    <mergeCell ref="K16:N16"/>
    <mergeCell ref="P16:R16"/>
    <mergeCell ref="T16:V16"/>
    <mergeCell ref="X16:Y16"/>
    <mergeCell ref="Z16:AA16"/>
    <mergeCell ref="K17:N17"/>
    <mergeCell ref="P17:R17"/>
    <mergeCell ref="W17:Y17"/>
    <mergeCell ref="Z17:AA17"/>
    <mergeCell ref="K18:N18"/>
    <mergeCell ref="P18:R18"/>
    <mergeCell ref="W18:Y18"/>
    <mergeCell ref="Z18:AA18"/>
    <mergeCell ref="K19:N19"/>
    <mergeCell ref="P19:R19"/>
    <mergeCell ref="S19:T19"/>
    <mergeCell ref="U19:Y19"/>
    <mergeCell ref="Z19:AA19"/>
    <mergeCell ref="K20:N20"/>
    <mergeCell ref="P20:R20"/>
    <mergeCell ref="S20:T20"/>
    <mergeCell ref="U20:Y20"/>
    <mergeCell ref="Z20:AA20"/>
    <mergeCell ref="K21:N21"/>
    <mergeCell ref="P21:R21"/>
    <mergeCell ref="W21:Y21"/>
    <mergeCell ref="Z21:AA21"/>
    <mergeCell ref="K22:N22"/>
    <mergeCell ref="K23:N23"/>
    <mergeCell ref="K24:N24"/>
    <mergeCell ref="Q24:S24"/>
    <mergeCell ref="V24:W24"/>
    <mergeCell ref="X24:Y24"/>
    <mergeCell ref="K25:N25"/>
    <mergeCell ref="K26:N26"/>
    <mergeCell ref="Q26:R26"/>
    <mergeCell ref="S26:U26"/>
    <mergeCell ref="W26:Y26"/>
    <mergeCell ref="Z26:AA26"/>
    <mergeCell ref="K27:N27"/>
    <mergeCell ref="K28:N28"/>
    <mergeCell ref="P28:Q29"/>
    <mergeCell ref="R28:R29"/>
    <mergeCell ref="S28:U29"/>
    <mergeCell ref="V28:W29"/>
    <mergeCell ref="X28:Z29"/>
    <mergeCell ref="AA28:AA29"/>
    <mergeCell ref="K29:N29"/>
    <mergeCell ref="K30:N30"/>
    <mergeCell ref="K31:N31"/>
    <mergeCell ref="P31:Q31"/>
    <mergeCell ref="T31:Z31"/>
    <mergeCell ref="K32:N32"/>
    <mergeCell ref="K33:N33"/>
    <mergeCell ref="T33:V33"/>
    <mergeCell ref="W33:Y33"/>
    <mergeCell ref="Z33:AA33"/>
    <mergeCell ref="K34:N34"/>
    <mergeCell ref="P34:R34"/>
    <mergeCell ref="U34:V34"/>
    <mergeCell ref="X34:Y34"/>
    <mergeCell ref="Z34:AA34"/>
    <mergeCell ref="K35:N35"/>
    <mergeCell ref="P35:R35"/>
    <mergeCell ref="S35:T35"/>
    <mergeCell ref="U35:Y35"/>
    <mergeCell ref="Z35:AA35"/>
    <mergeCell ref="T40:W40"/>
    <mergeCell ref="Z40:AA40"/>
    <mergeCell ref="K36:N36"/>
    <mergeCell ref="K37:N37"/>
    <mergeCell ref="K38:N38"/>
    <mergeCell ref="P38:Q38"/>
    <mergeCell ref="T38:W38"/>
    <mergeCell ref="X38:Y38"/>
    <mergeCell ref="J42:J43"/>
    <mergeCell ref="P43:S44"/>
    <mergeCell ref="Z38:AA38"/>
    <mergeCell ref="K39:N39"/>
    <mergeCell ref="P39:S39"/>
    <mergeCell ref="T39:W39"/>
    <mergeCell ref="X39:Y44"/>
    <mergeCell ref="Z39:AA39"/>
    <mergeCell ref="K40:N40"/>
    <mergeCell ref="P40:S40"/>
    <mergeCell ref="T43:W44"/>
    <mergeCell ref="Z43:AA44"/>
    <mergeCell ref="A41:F43"/>
    <mergeCell ref="K41:N43"/>
    <mergeCell ref="P41:S42"/>
    <mergeCell ref="T41:W42"/>
    <mergeCell ref="Z41:AA42"/>
    <mergeCell ref="G42:G43"/>
    <mergeCell ref="H42:H43"/>
    <mergeCell ref="I42:I43"/>
  </mergeCells>
  <printOptions/>
  <pageMargins left="0.5905511811023623" right="0.1968503937007874" top="0.551181102362204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藤城 敏史</dc:creator>
  <cp:keywords/>
  <dc:description/>
  <cp:lastModifiedBy>mo</cp:lastModifiedBy>
  <dcterms:created xsi:type="dcterms:W3CDTF">2016-03-25T05:34:32Z</dcterms:created>
  <dcterms:modified xsi:type="dcterms:W3CDTF">2016-06-12T23:31:44Z</dcterms:modified>
  <cp:category/>
  <cp:version/>
  <cp:contentType/>
  <cp:contentStatus/>
</cp:coreProperties>
</file>